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RED-SI\Documents\DOCUMENTOS 2024\COGESTION 2024\CONVOCATORIAS GERENTES 2024\TAMBORAPA P\"/>
    </mc:Choice>
  </mc:AlternateContent>
  <xr:revisionPtr revIDLastSave="0" documentId="13_ncr:1_{B2A6DFA0-42FF-46A0-82B5-ACAA673930E2}" xr6:coauthVersionLast="36" xr6:coauthVersionMax="36" xr10:uidLastSave="{00000000-0000-0000-0000-000000000000}"/>
  <bookViews>
    <workbookView xWindow="0" yWindow="0" windowWidth="28800" windowHeight="11910" activeTab="6" xr2:uid="{00000000-000D-0000-FFFF-FFFF00000000}"/>
  </bookViews>
  <sheets>
    <sheet name="DATOS" sheetId="8" r:id="rId1"/>
    <sheet name="ANEXO 1" sheetId="5" r:id="rId2"/>
    <sheet name="ANEXO 2" sheetId="1" r:id="rId3"/>
    <sheet name="ANEXO 3" sheetId="9" r:id="rId4"/>
    <sheet name="ANEXO 4" sheetId="11" r:id="rId5"/>
    <sheet name="ANEXO 5" sheetId="12" r:id="rId6"/>
    <sheet name="ANEXO 06" sheetId="15" r:id="rId7"/>
  </sheets>
  <externalReferences>
    <externalReference r:id="rId8"/>
    <externalReference r:id="rId9"/>
  </externalReferences>
  <definedNames>
    <definedName name="_CTS1" localSheetId="6">#REF!</definedName>
    <definedName name="_CTS1" localSheetId="3">#REF!</definedName>
    <definedName name="_CTS1" localSheetId="4">#REF!</definedName>
    <definedName name="_CTS1" localSheetId="5">#REF!</definedName>
    <definedName name="_CTS1">#REF!</definedName>
    <definedName name="A_impresión_IM">#REF!</definedName>
    <definedName name="AFP">#N/A</definedName>
    <definedName name="_xlnm.Print_Area" localSheetId="6">'ANEXO 06'!$A$1:$H$61</definedName>
    <definedName name="_xlnm.Print_Area" localSheetId="1">'ANEXO 1'!$A$1:$G$52</definedName>
    <definedName name="_xlnm.Print_Area" localSheetId="2">'ANEXO 2'!$A$1:$O$102</definedName>
    <definedName name="_xlnm.Print_Area" localSheetId="3">'ANEXO 3'!$A$1:$G$46</definedName>
    <definedName name="_xlnm.Print_Area" localSheetId="4">'ANEXO 4'!$A$1:$G$45</definedName>
    <definedName name="_xlnm.Print_Area" localSheetId="5">'ANEXO 5'!$A$1:$G$37</definedName>
    <definedName name="CTS" localSheetId="6">#REF!</definedName>
    <definedName name="CTS" localSheetId="3">#REF!</definedName>
    <definedName name="CTS" localSheetId="4">#REF!</definedName>
    <definedName name="CTS" localSheetId="5">#REF!</definedName>
    <definedName name="CTS">#REF!</definedName>
    <definedName name="DOCUMENTO">[1]Hoja4!$A$2:$A$5</definedName>
    <definedName name="EJECUTORAS">[1]Hoja4!$D$25:$D$49</definedName>
    <definedName name="EJECUTORAS_CODIGO">[1]Hoja4!$D$25:$F$49</definedName>
    <definedName name="FUENTE">[1]Hoja4!$A$7:$A$10</definedName>
    <definedName name="FUENTE_MONTO">[1]Hoja4!$B$13:$C$21</definedName>
    <definedName name="FUENTE_MONTO_TOTAL">[1]Hoja4!$B$13:$D$21</definedName>
    <definedName name="GRATIFICACION" localSheetId="6">#REF!</definedName>
    <definedName name="GRATIFICACION" localSheetId="3">#REF!</definedName>
    <definedName name="GRATIFICACION" localSheetId="4">#REF!</definedName>
    <definedName name="GRATIFICACION" localSheetId="5">#REF!</definedName>
    <definedName name="GRATIFICACION">#REF!</definedName>
    <definedName name="MATRIZ">[2]MATRIZ!$A$10:$AU$30</definedName>
    <definedName name="N">[2]CONVERTIDOR!$B$3</definedName>
    <definedName name="TABLA">[2]CONVERTIDOR!$C$13:$H$22</definedName>
    <definedName name="VACACIONES" localSheetId="6">#REF!</definedName>
    <definedName name="VACACIONES" localSheetId="3">#REF!</definedName>
    <definedName name="VACACIONES" localSheetId="4">#REF!</definedName>
    <definedName name="VACACIONES" localSheetId="5">#REF!</definedName>
    <definedName name="VACACIONES">#REF!</definedName>
  </definedNames>
  <calcPr calcId="179021"/>
</workbook>
</file>

<file path=xl/calcChain.xml><?xml version="1.0" encoding="utf-8"?>
<calcChain xmlns="http://schemas.openxmlformats.org/spreadsheetml/2006/main">
  <c r="B20" i="5" l="1"/>
  <c r="E14" i="15" l="1"/>
  <c r="A14" i="15"/>
  <c r="E13" i="15"/>
  <c r="F60" i="15"/>
  <c r="D59" i="15"/>
  <c r="B12" i="15"/>
  <c r="C11" i="15"/>
  <c r="E36" i="12"/>
  <c r="D35" i="12"/>
  <c r="B17" i="12"/>
  <c r="C16" i="12"/>
  <c r="E44" i="11"/>
  <c r="D43" i="11"/>
  <c r="B20" i="11"/>
  <c r="C19" i="11"/>
  <c r="B15" i="11"/>
  <c r="G26" i="9"/>
  <c r="A27" i="9"/>
  <c r="B24" i="9"/>
  <c r="C23" i="9"/>
  <c r="E45" i="9"/>
  <c r="D44" i="9"/>
  <c r="B19" i="9"/>
  <c r="K14" i="1"/>
  <c r="D19" i="1"/>
  <c r="J30" i="1"/>
  <c r="J31" i="1"/>
  <c r="J32" i="1"/>
  <c r="J29" i="1"/>
  <c r="D18" i="1"/>
  <c r="D17" i="1"/>
  <c r="D16" i="1"/>
  <c r="D15" i="1"/>
  <c r="D14" i="1"/>
  <c r="D13" i="1"/>
  <c r="D12" i="1"/>
  <c r="G12" i="1" s="1"/>
  <c r="D11" i="1"/>
  <c r="D10" i="1"/>
  <c r="J98" i="1" s="1"/>
  <c r="C8" i="1"/>
  <c r="F4" i="1"/>
  <c r="E24" i="5"/>
  <c r="E51" i="5" l="1"/>
  <c r="D50" i="5"/>
  <c r="D23" i="5"/>
  <c r="G22" i="5"/>
  <c r="A22" i="5"/>
  <c r="B17" i="5"/>
  <c r="G20" i="5"/>
  <c r="A74" i="1" l="1"/>
  <c r="A75" i="1"/>
  <c r="A76" i="1"/>
  <c r="A77" i="1"/>
  <c r="A78" i="1"/>
  <c r="A79" i="1"/>
  <c r="A80" i="1"/>
  <c r="A81" i="1"/>
  <c r="A82" i="1"/>
  <c r="A83" i="1"/>
  <c r="A84" i="1"/>
  <c r="A85" i="1"/>
  <c r="A86" i="1"/>
  <c r="A87" i="1"/>
  <c r="A88" i="1"/>
  <c r="A89" i="1"/>
  <c r="I74" i="1"/>
  <c r="K74" i="1" s="1"/>
  <c r="I75" i="1"/>
  <c r="L75" i="1" s="1"/>
  <c r="I76" i="1"/>
  <c r="K76" i="1" s="1"/>
  <c r="I77" i="1"/>
  <c r="J77" i="1" s="1"/>
  <c r="I78" i="1"/>
  <c r="K78" i="1" s="1"/>
  <c r="I79" i="1"/>
  <c r="L79" i="1" s="1"/>
  <c r="I80" i="1"/>
  <c r="L80" i="1" s="1"/>
  <c r="I81" i="1"/>
  <c r="K81" i="1" s="1"/>
  <c r="I82" i="1"/>
  <c r="J82" i="1" s="1"/>
  <c r="I83" i="1"/>
  <c r="L83" i="1" s="1"/>
  <c r="I84" i="1"/>
  <c r="L84" i="1" s="1"/>
  <c r="I85" i="1"/>
  <c r="K85" i="1" s="1"/>
  <c r="I86" i="1"/>
  <c r="J86" i="1" s="1"/>
  <c r="I87" i="1"/>
  <c r="J87" i="1" s="1"/>
  <c r="I88" i="1"/>
  <c r="L88" i="1" s="1"/>
  <c r="I89" i="1"/>
  <c r="J89" i="1" s="1"/>
  <c r="K80" i="1" l="1"/>
  <c r="K88" i="1"/>
  <c r="J78" i="1"/>
  <c r="K86" i="1"/>
  <c r="L78" i="1"/>
  <c r="J76" i="1"/>
  <c r="K84" i="1"/>
  <c r="L76" i="1"/>
  <c r="J74" i="1"/>
  <c r="K82" i="1"/>
  <c r="L74" i="1"/>
  <c r="J85" i="1"/>
  <c r="J81" i="1"/>
  <c r="K75" i="1"/>
  <c r="L87" i="1"/>
  <c r="J88" i="1"/>
  <c r="J84" i="1"/>
  <c r="J80" i="1"/>
  <c r="J75" i="1"/>
  <c r="K87" i="1"/>
  <c r="K83" i="1"/>
  <c r="L86" i="1"/>
  <c r="L82" i="1"/>
  <c r="L77" i="1"/>
  <c r="J83" i="1"/>
  <c r="K77" i="1"/>
  <c r="L89" i="1"/>
  <c r="L85" i="1"/>
  <c r="L81" i="1"/>
  <c r="K89" i="1"/>
  <c r="J79" i="1"/>
  <c r="K79" i="1"/>
  <c r="I91" i="1" l="1"/>
  <c r="J92" i="1" s="1"/>
  <c r="J90" i="1"/>
  <c r="K90" i="1"/>
  <c r="L90" i="1" l="1"/>
</calcChain>
</file>

<file path=xl/sharedStrings.xml><?xml version="1.0" encoding="utf-8"?>
<sst xmlns="http://schemas.openxmlformats.org/spreadsheetml/2006/main" count="260" uniqueCount="181">
  <si>
    <t>FICHA DE RESUMEN CURRICULAR</t>
  </si>
  <si>
    <t>Dirección</t>
  </si>
  <si>
    <t>Teléfono celular</t>
  </si>
  <si>
    <t>Teléfono fijo</t>
  </si>
  <si>
    <t>Correo electrónico</t>
  </si>
  <si>
    <t>PROFESIÓN O ESPECIALIDAD</t>
  </si>
  <si>
    <t>MES/AÑO</t>
  </si>
  <si>
    <t>Años de estudios</t>
  </si>
  <si>
    <t>DESDE</t>
  </si>
  <si>
    <t>HASTA</t>
  </si>
  <si>
    <t>MAESTRÍA</t>
  </si>
  <si>
    <t>AÑOS/MESES/DIAS DE EXPERIENCIA</t>
  </si>
  <si>
    <t>CAPACITACIONES COMPLEMENTARIAS  (ACORDE PARA EL CUMPLIMIENTO DE LOS REQUISITOS MINIMOS)</t>
  </si>
  <si>
    <t>DNI N°</t>
  </si>
  <si>
    <t>Se encuentra Usted Colegiado</t>
  </si>
  <si>
    <t>se encuentra Usted Habilitado</t>
  </si>
  <si>
    <t>NIVEL ALCANZADO</t>
  </si>
  <si>
    <t>Que documento tiene que sustente lo señalado</t>
  </si>
  <si>
    <t>(*)  N° de Folio
PARA SER LLENADO EN LA ETAPA DE LA EVALAUCION CURRICULAR</t>
  </si>
  <si>
    <t>Computación</t>
  </si>
  <si>
    <t>NIVEL</t>
  </si>
  <si>
    <t>SECTOR</t>
  </si>
  <si>
    <t>OTROS DATOS</t>
  </si>
  <si>
    <t>(*)    DEBERA SER LLENADO OBLIGATORIAMENTE EN LA PRESENTACION DEL CURRICULUM DOCUMENTADO</t>
  </si>
  <si>
    <t xml:space="preserve">PUESTO AL QUE POSTULA: </t>
  </si>
  <si>
    <t>TOTAL DE AÑOS DE EXPERIENCIA</t>
  </si>
  <si>
    <t>(*)  N° de Folio
PARA SER LLENADO EN LA ETAPA DE LA EVALUACION CURRICULAR</t>
  </si>
  <si>
    <t>FECHA:</t>
  </si>
  <si>
    <t>TIEMPO  DE ESTUDIOS</t>
  </si>
  <si>
    <t>Es Ud. Una Persona con Discapacidad</t>
  </si>
  <si>
    <t>Ud. Es Licenciado de las Fuerzas Armadas</t>
  </si>
  <si>
    <t>AÑO QUE REALIZÓ EL DIPLOMADO</t>
  </si>
  <si>
    <t>Que documento tiene Ud.  que sustente lo señalado</t>
  </si>
  <si>
    <t>Estado Civil</t>
  </si>
  <si>
    <t>NOMBRE DEL DIPLOMADO</t>
  </si>
  <si>
    <r>
      <t>CURSOS</t>
    </r>
    <r>
      <rPr>
        <sz val="14"/>
        <rFont val="Calibri"/>
        <family val="2"/>
      </rPr>
      <t xml:space="preserve"> </t>
    </r>
    <r>
      <rPr>
        <i/>
        <sz val="14"/>
        <rFont val="Calibri"/>
        <family val="2"/>
      </rPr>
      <t>(Seminarios, Computación, Ingles considere agregar el nivel alcanzado, acorde a los requisitos del perfil)</t>
    </r>
  </si>
  <si>
    <t>3.  ESTUDIOS RELACIONADOS A ESPECIALIZACIONES O DIPLOMADOS   ( RELACIONADO A LOS TERMINOS DE REFERENCIA).</t>
  </si>
  <si>
    <r>
      <t xml:space="preserve">FECHA DE INICIO
</t>
    </r>
    <r>
      <rPr>
        <b/>
        <sz val="14"/>
        <color indexed="10"/>
        <rFont val="Calibri"/>
        <family val="2"/>
      </rPr>
      <t>D/M/A</t>
    </r>
  </si>
  <si>
    <r>
      <t xml:space="preserve">FECHA DE TERMINO
</t>
    </r>
    <r>
      <rPr>
        <b/>
        <sz val="14"/>
        <color indexed="10"/>
        <rFont val="Calibri"/>
        <family val="2"/>
      </rPr>
      <t>D/M/A</t>
    </r>
  </si>
  <si>
    <t>INGLES</t>
  </si>
  <si>
    <r>
      <t>CURSOS</t>
    </r>
    <r>
      <rPr>
        <sz val="14"/>
        <rFont val="Calibri"/>
        <family val="2"/>
      </rPr>
      <t xml:space="preserve"> </t>
    </r>
    <r>
      <rPr>
        <i/>
        <sz val="14"/>
        <rFont val="Calibri"/>
        <family val="2"/>
      </rPr>
      <t>(Seminario, Congresos, Talleres  acordes a los requisitos del perfil)</t>
    </r>
  </si>
  <si>
    <t>TIEMPO  DE ESTUDIOS  EN HORAS</t>
  </si>
  <si>
    <t xml:space="preserve">Apellidos y Nombres </t>
  </si>
  <si>
    <t>Fecha de Nacimiento  Dia/Mes/Año</t>
  </si>
  <si>
    <t>FORMACIÓN UNIVERSITARIA</t>
  </si>
  <si>
    <t>NOMBRE DE LA INSTITUCIÓN</t>
  </si>
  <si>
    <t>CONDICIÓN</t>
  </si>
  <si>
    <t>INSTITUCIÓN</t>
  </si>
  <si>
    <t>DECLARO BAJO JURAMENTO  QUE LA INFORMACIÓN QUE HE PROPORCIONADO VIA CORREO ELECTRÓNICO, ES VERAZ  Y ASUMO LAS RESPONSABILIDADES Y CONSECUENCIAS LEGALES QUE ELLO PRODUZCA.</t>
  </si>
  <si>
    <t>EMPRESA Y/O INSTITUCIÓN</t>
  </si>
  <si>
    <t>UNIDAD ORGÁNICA / ÁREA</t>
  </si>
  <si>
    <t>CARGO / NOMBRE DE LA FUNCIÓN</t>
  </si>
  <si>
    <t>2.  FORMACIÓN ACADÉMICA</t>
  </si>
  <si>
    <t>Motivo de retiro</t>
  </si>
  <si>
    <t>Los datos consignados en esta ficha deberán ser acreditados en la etapa de la evaluación curricular. Cuando el postulante no adjunte documentos necesarios será declarado como NO APTO.</t>
  </si>
  <si>
    <t>(*)    DEBERÁ SER LLENADO OBLIGATORIAMENTE EN LA PRESENTACIÓN DEL CURRICULUM DOCUMENTADO</t>
  </si>
  <si>
    <t>Número de Colegiatura</t>
  </si>
  <si>
    <t>Firma del postulante:</t>
  </si>
  <si>
    <t>RUC</t>
  </si>
  <si>
    <r>
      <t>4.</t>
    </r>
    <r>
      <rPr>
        <b/>
        <sz val="18"/>
        <color theme="1"/>
        <rFont val="Times New Roman"/>
        <family val="1"/>
      </rPr>
      <t xml:space="preserve">    </t>
    </r>
    <r>
      <rPr>
        <b/>
        <sz val="18"/>
        <color theme="1"/>
        <rFont val="Calibri"/>
        <family val="2"/>
      </rPr>
      <t>EXPERIENCIA LABORAL  (COMPLETAR CON AQUELLOS PUESTOS DE TRABAJO AFINES A LAS FUNCIONES DEL SERVICIO SOLICITADO, INICIANDO POR LA EXPERIENCIA MÁS RECIENTE).</t>
    </r>
  </si>
  <si>
    <t>DIAS</t>
  </si>
  <si>
    <t>Columna1</t>
  </si>
  <si>
    <t>Columna2</t>
  </si>
  <si>
    <t>Columna3</t>
  </si>
  <si>
    <t>Columna4</t>
  </si>
  <si>
    <t>Columna5</t>
  </si>
  <si>
    <t>Columna6</t>
  </si>
  <si>
    <t>Columna7</t>
  </si>
  <si>
    <t>Columna8</t>
  </si>
  <si>
    <t>Columna9</t>
  </si>
  <si>
    <t>Columna10</t>
  </si>
  <si>
    <t>Columna11</t>
  </si>
  <si>
    <t>Columna12</t>
  </si>
  <si>
    <t>Columna13</t>
  </si>
  <si>
    <t>Columna14</t>
  </si>
  <si>
    <t>N°</t>
  </si>
  <si>
    <r>
      <t>1.</t>
    </r>
    <r>
      <rPr>
        <b/>
        <sz val="20"/>
        <color theme="1"/>
        <rFont val="Calibri"/>
        <family val="2"/>
      </rPr>
      <t>DATOS PERSONALES</t>
    </r>
  </si>
  <si>
    <t>Total</t>
  </si>
  <si>
    <t xml:space="preserve">DNI N°: </t>
  </si>
  <si>
    <t>Columna15</t>
  </si>
  <si>
    <t>San Ignacio,</t>
  </si>
  <si>
    <t>ACTIVIDAD DE LA EMPRESA</t>
  </si>
  <si>
    <t>HORAS LECTIVAS  DE DURACIÓN DEL DIPLOMADO (1 credito = 20 hora)</t>
  </si>
  <si>
    <t>Años</t>
  </si>
  <si>
    <t>Meses</t>
  </si>
  <si>
    <t>Dias</t>
  </si>
  <si>
    <t>EDAD</t>
  </si>
  <si>
    <r>
      <rPr>
        <b/>
        <sz val="16"/>
        <color theme="1"/>
        <rFont val="Calibri"/>
        <family val="2"/>
      </rPr>
      <t>OTROS ESTUDIOS</t>
    </r>
    <r>
      <rPr>
        <sz val="16"/>
        <color theme="1"/>
        <rFont val="Calibri"/>
        <family val="2"/>
      </rPr>
      <t xml:space="preserve"> </t>
    </r>
    <r>
      <rPr>
        <sz val="11"/>
        <color indexed="8"/>
        <rFont val="Calibri"/>
        <family val="2"/>
      </rPr>
      <t>(Otras profesiones,  Especialidades y/o Maestrías)</t>
    </r>
  </si>
  <si>
    <t>Nacionalidad</t>
  </si>
  <si>
    <t>Región/Provincia/Distrito</t>
  </si>
  <si>
    <t>ANEXO N° 02</t>
  </si>
  <si>
    <t>Señores:</t>
  </si>
  <si>
    <t>De nuestra consideración:</t>
  </si>
  <si>
    <t>Atentamente,</t>
  </si>
  <si>
    <t>LOS DATOS DEBEN SER REGISTRADOS EN LETRA MAYUSCULA</t>
  </si>
  <si>
    <t>FORMULARIO DE REGISTRO</t>
  </si>
  <si>
    <t>ANEXO 01</t>
  </si>
  <si>
    <t>Solicito: Inscripción para el Concurso de Contratación bajo el regimén laboral del D.L N°728</t>
  </si>
  <si>
    <t>PRESIDENTE DE LA COMISION DEL PROCESO DE SELECCIÓN CLAS – MODALIDAD 728</t>
  </si>
  <si>
    <t>Yo</t>
  </si>
  <si>
    <t>,identificado(a) con DNI N°:</t>
  </si>
  <si>
    <t>PUESTO AL QUE POSTULA</t>
  </si>
  <si>
    <t>, en el establecimiento de salud de</t>
  </si>
  <si>
    <t>DASTOS DEL POSTULANTE</t>
  </si>
  <si>
    <t>ESTABLECIMIENTO AL QUE POSTULA</t>
  </si>
  <si>
    <t>Que, Enterado/a de los requisitos y condiciones que establece la convocatoria a concurso bajo el regimen laboral del D.L N°728 de las ACLAS , así como del contenido de las bases publicadas en la sede institucional, Portal Web Institucional de la Red de Salud San Ignacio (www.redsaludsanignacio.gob.pe) y Fan Page-Facebook de la Red de Salud San Ignacio, solicito a usted mi inscripción y por lo tanto considerarme  como  postulante para el   cargo de:</t>
  </si>
  <si>
    <t>ACLAS:</t>
  </si>
  <si>
    <t>ACLAS,</t>
  </si>
  <si>
    <t>DNI N°:</t>
  </si>
  <si>
    <t>Indicar marcando con un aspa (X), Condición de Discapacidad:</t>
  </si>
  <si>
    <t>Adjunta Certificado de Discapacidad</t>
  </si>
  <si>
    <t>Física</t>
  </si>
  <si>
    <t>Auditiva</t>
  </si>
  <si>
    <t>Visual</t>
  </si>
  <si>
    <t>Tipo de discapacidad:</t>
  </si>
  <si>
    <t>Mental</t>
  </si>
  <si>
    <t>(SI)</t>
  </si>
  <si>
    <t>(NO)</t>
  </si>
  <si>
    <t>Licenciado de las Fuerzas Armadas</t>
  </si>
  <si>
    <t>sustentado con los requisitos  que  consta de:</t>
  </si>
  <si>
    <t>Folios.</t>
  </si>
  <si>
    <t xml:space="preserve">,para lo cual adjunto mi expediente </t>
  </si>
  <si>
    <t>Declaro bajo juramento que cumplo íntegramente con los requisitos básicos y perfiles establecidos en la publicación correspondiente al servicio convocado y que adjunto a la presente la correspondiente Ficha Resumen Curricular (Anexo 1) documentado, copia de DNI y declaraciones juradas de acuerdo al los anexos solicitados en las Bases.</t>
  </si>
  <si>
    <t xml:space="preserve">POR LO TANTO:
</t>
  </si>
  <si>
    <t>Solicito a usted aceptar mi solicitud de acuerdo a los fundamentos anteriormente mencionados.</t>
  </si>
  <si>
    <t>N° Folios</t>
  </si>
  <si>
    <t>Huella</t>
  </si>
  <si>
    <t>El que suscribe</t>
  </si>
  <si>
    <t xml:space="preserve">con Documento Nacional de Identidad </t>
  </si>
  <si>
    <t>D.N.I.Nº</t>
  </si>
  <si>
    <t xml:space="preserve">en mi calidad de postulante al presente Proceso de Selección bajo la </t>
  </si>
  <si>
    <t>todas las condiciones existentes, por ello me presento a la convocatoria N°:</t>
  </si>
  <si>
    <t>CONVOCATORIA N°</t>
  </si>
  <si>
    <t xml:space="preserve">CONVOCATORIA  N° </t>
  </si>
  <si>
    <t>de conformidad con dichos documentos y de acuerdo con los requisitos</t>
  </si>
  <si>
    <t>establecidos en el perfil y demás condiciones que se indican.</t>
  </si>
  <si>
    <t>En este sentido, me comprometo a realizar el servicio con las características, en la forma y plazo especificados en la convocatoria del presente proceso de selección.</t>
  </si>
  <si>
    <t>ANEXO 03</t>
  </si>
  <si>
    <t>ANEXO 04</t>
  </si>
  <si>
    <t xml:space="preserve">modalidad 728, DECLARO BAJO JURAMENTO, que luego de haber examinado el perfil correspondiente al proceso de la referencia, solicitado por la ACLAS de San Ignacio, y conocer </t>
  </si>
  <si>
    <t xml:space="preserve">DECLARACION JURADA </t>
  </si>
  <si>
    <t>Señor(a):</t>
  </si>
  <si>
    <t xml:space="preserve">de la jurisdicción de la ACLAS </t>
  </si>
  <si>
    <t>modalidad 728, DECLARO BAJO JURAMENTO:</t>
  </si>
  <si>
    <t>*NO TENER ANTECEDENTES PENALES NI JUDICIALES.</t>
  </si>
  <si>
    <t>*NO PERCIBIR OTROS INGRESOS POR PARTE DEL ESTADO AL MOMENTO DE SUSCRIBIR CONTRATO, SALVO FUNCIÓN DOCENTE O DIETAS POR PARTICIPACIONES EN UN DIRECTORIO.</t>
  </si>
  <si>
    <r>
      <rPr>
        <b/>
        <sz val="12"/>
        <rFont val="Bookman Old Style"/>
        <family val="1"/>
      </rPr>
      <t>*NO TENER RELACIÓN DE PARENTESCO-HASTA EL CUARTO GRADO DE CONSAGUINIDAD Y SEGUNDO DE AFINIDAD,</t>
    </r>
    <r>
      <rPr>
        <sz val="12"/>
        <rFont val="Bookman Old Style"/>
        <family val="1"/>
      </rPr>
      <t xml:space="preserve"> con alguna autoridad,  sea funcionario de confianza o directivo, asesor o servidor de la Red de Salud San Ignacio, ni con persona alguna que tenga la potestad de participar o influenciar en la toma de decisión administrativa de contratación o de nombramiento de personal, de manera directa o indirecta, aún cuando éstos hayan cesado en sus funciones en los últimos dos años; de conformidad a lo  establecido por Ley N° 26771, y su reglamento aprobado por D.S N°021-2000-PCM, modificado por el D.S.N ° 034-2005-PCM.</t>
    </r>
  </si>
  <si>
    <r>
      <rPr>
        <b/>
        <sz val="12"/>
        <rFont val="Bookman Old Style"/>
        <family val="1"/>
      </rPr>
      <t>*NO ESTAR INHABILITADO ADMINISTRATIVA Y/O JUDICIALMENTE PARA EL EJERCICIO DE LA  PROFESIÓN O PARA CONTRATATAR  CON EL ESTADO</t>
    </r>
    <r>
      <rPr>
        <sz val="12"/>
        <rFont val="Bookman Old Style"/>
        <family val="1"/>
      </rPr>
      <t xml:space="preserve"> ( de haber sido inhabilitado adjuntar el documento de rehabilitación).</t>
    </r>
  </si>
  <si>
    <t>*QUE LA INFORMACIÓN DETALLADA EN MI CURRICULUM VITE, ASI COMO LOS DOCUMENTOS QUE SE INCLUYEN SON VERDADEROS.</t>
  </si>
  <si>
    <r>
      <rPr>
        <b/>
        <sz val="12"/>
        <rFont val="Bookman Old Style"/>
        <family val="1"/>
      </rPr>
      <t>*NO TENER INHABILITACIÓN VIGENTE EN EL REGISTRO   NACIONAL DE SANCIONES, DESTITUCIÓN Y DESPIDO –RNSDD,</t>
    </r>
    <r>
      <rPr>
        <sz val="12"/>
        <rFont val="Bookman Old Style"/>
        <family val="1"/>
      </rPr>
      <t xml:space="preserve"> el cual se encuentra actualmente y conducido por la Autoridad Nacional de Servicio Civil, en virtud de la Resolución Ministerial N° 208-2009-PCM de fecha 14 de mayo del 2009.</t>
    </r>
  </si>
  <si>
    <t>Asumo la responsabilidad administrativa, civil y/o penal por cualquier acción de verificación que comprueba la falsedad o inexactitud de la presente declaración jurada, así como la adulteración de los documentos que se presentan posteriormente a requerimiento de la Red de Salud San Ignacio; Por lo que firmo la presente declaración, en concordancia a lo establecido en el Art. 42° de la Ley N° 27444-Ley del Procedimiento Administrativo General.</t>
  </si>
  <si>
    <t>DECLARACIÓN JURADA DE BUENA SALUD FÍSICA Y MENTAL</t>
  </si>
  <si>
    <t>DECLARO BAJO JURAMENTO:</t>
  </si>
  <si>
    <t>Acepto pasar por los exámenes correspondientes, los cuales serán condicionantes de la aceptación de la firma del contrato.</t>
  </si>
  <si>
    <t xml:space="preserve">DECLARO  BAJO  JURAMENTO, gozar  de  buena  salud física y mental. </t>
  </si>
  <si>
    <t>La presente declaración jurada de buena salud no subsana la presentación de certificado de buena salud física y mental, emitido por el establecimiento de salud pública correspondiente.</t>
  </si>
  <si>
    <t>Firmo la presente declaración, de conformidad con lo establecido en el Artículo N° 42 de la Ley N° 27444-Ley de Procedimiento Administrativos General.</t>
  </si>
  <si>
    <t>ANEXO 05</t>
  </si>
  <si>
    <t>DECLARACIÓN JURADA DE AFILIACIÓN AL SISTEMA DE PENSIONES</t>
  </si>
  <si>
    <t>Yo,</t>
  </si>
  <si>
    <t>empleado contratado en la modalidad del regimen laboral del D.L N°728</t>
  </si>
  <si>
    <t>en el establecimiento de salud de:</t>
  </si>
  <si>
    <t xml:space="preserve"> y con domicilio legal en:</t>
  </si>
  <si>
    <t>a) AFP INTEGRA</t>
  </si>
  <si>
    <t>e) AFP HABITAT</t>
  </si>
  <si>
    <t>d) AFP PRIMA</t>
  </si>
  <si>
    <t>c) AFP PROFUTURO</t>
  </si>
  <si>
    <t xml:space="preserve">b) AFP HORIZONTE 
</t>
  </si>
  <si>
    <t>-------</t>
  </si>
  <si>
    <t>1. - Sistema Privado de Pensiones:</t>
  </si>
  <si>
    <t>2. - Sistema Nacional de Pensiones:</t>
  </si>
  <si>
    <t>a)OFICINA DE NORMALIZACIÓN PREVISIONAL (ONP)</t>
  </si>
  <si>
    <t>1. - Sistema Nacional de Pensiones:</t>
  </si>
  <si>
    <r>
      <rPr>
        <b/>
        <sz val="12"/>
        <rFont val="Bookman Old Style"/>
        <family val="1"/>
      </rPr>
      <t>En ambos casos autorizo a la oficina responsable a efectuar la retención del porcentaje que corresponda.</t>
    </r>
    <r>
      <rPr>
        <sz val="12"/>
        <rFont val="Bookman Old Style"/>
        <family val="1"/>
      </rPr>
      <t xml:space="preserve">
La presente declaración jurada la formulo de conformidad con lo dispuesto en el D. L. 1057 que regula el “Régimen Especial de Contratación Administrativa de Servicios”; D.S. Nº 075-2008-PCM, Reglamento del D.L. 1057 y D. S. Nº 054-2007-EF, Texto Único Ordenado de la Ley del Sistema Privado de Fondos de Pensiones.</t>
    </r>
  </si>
  <si>
    <r>
      <t xml:space="preserve">B.- Que, no encontrándome afiliado a régimen de pensiones alguno, manifiesto mi voluntad y autorización para afiliarme, en forma automática a: </t>
    </r>
    <r>
      <rPr>
        <sz val="12"/>
        <rFont val="Bookman Old Style"/>
        <family val="1"/>
      </rPr>
      <t>Marque con una "X"</t>
    </r>
  </si>
  <si>
    <r>
      <t xml:space="preserve">A.- Que, me encuentro afiliado al siguiente régimen de pensiones: </t>
    </r>
    <r>
      <rPr>
        <sz val="12"/>
        <rFont val="Bookman Old Style"/>
        <family val="1"/>
      </rPr>
      <t>Marque con una "X"</t>
    </r>
  </si>
  <si>
    <t>PRESIDENTE DE LA COMISION DEL PROCESO DE SELECCIÓN CLAS
MODALIDAD DEL D.L 728</t>
  </si>
  <si>
    <t>"Año del Bicentenario, de la consolidación de nuestra independencia, y de la conmemoración de las heroicas batallas de Junín y Ayacucho"</t>
  </si>
  <si>
    <t>…. marzo de 2024</t>
  </si>
  <si>
    <t>“Año del Bicentenario, de la consolidación de nuestra independencia, y de la conmemoración de las heroicas batallas de Junín y Ayacucho”</t>
  </si>
  <si>
    <t>Tabaconas,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</si>
</sst>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164" formatCode="[$-F800]dddd\,\ mmmm\ dd\,\ yyyy"/>
    <numFmt numFmtId="165" formatCode="[$-80A]d&quot; de &quot;mmmm&quot; de &quot;yyyy;@"/>
    <numFmt numFmtId="166" formatCode="dd/mm/yyyy;@"/>
    <numFmt numFmtId="167" formatCode="mm\-yy"/>
    <numFmt numFmtId="168" formatCode="General_)"/>
    <numFmt numFmtId="169" formatCode="d\ &quot;de&quot;\ mmmm\ &quot;de&quot;\ yyyy"/>
    <numFmt numFmtId="170" formatCode="_ &quot;S/. &quot;* #,##0.00_ ;_ &quot;S/. &quot;* \-#,##0.00_ ;_ &quot;S/. &quot;* \-??_ ;_ @_ "/>
    <numFmt numFmtId="171" formatCode="[$-C0A]d\ &quot;de&quot;\ mmmm\ &quot;de&quot;\ yyyy;@"/>
  </numFmts>
  <fonts count="51" x14ac:knownFonts="1">
    <font>
      <sz val="11"/>
      <color theme="1"/>
      <name val="Calibri"/>
      <family val="2"/>
      <scheme val="minor"/>
    </font>
    <font>
      <sz val="14"/>
      <name val="Calibri"/>
      <family val="2"/>
    </font>
    <font>
      <i/>
      <sz val="14"/>
      <name val="Calibri"/>
      <family val="2"/>
    </font>
    <font>
      <sz val="11"/>
      <color indexed="8"/>
      <name val="Calibri"/>
      <family val="2"/>
    </font>
    <font>
      <b/>
      <sz val="14"/>
      <color indexed="10"/>
      <name val="Calibri"/>
      <family val="2"/>
    </font>
    <font>
      <u/>
      <sz val="11"/>
      <color theme="10"/>
      <name val="Calibri"/>
      <family val="2"/>
      <scheme val="minor"/>
    </font>
    <font>
      <b/>
      <sz val="14"/>
      <color theme="1"/>
      <name val="Calibri"/>
      <family val="2"/>
    </font>
    <font>
      <sz val="14"/>
      <color theme="1"/>
      <name val="Calibri"/>
      <family val="2"/>
      <scheme val="minor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rgb="FF000000"/>
      <name val="Calibri"/>
      <family val="2"/>
    </font>
    <font>
      <sz val="14"/>
      <color rgb="FF000000"/>
      <name val="Calibri"/>
      <family val="2"/>
      <scheme val="minor"/>
    </font>
    <font>
      <sz val="14"/>
      <color rgb="FFFF0000"/>
      <name val="Calibri"/>
      <family val="2"/>
      <scheme val="minor"/>
    </font>
    <font>
      <sz val="11"/>
      <color rgb="FF000000"/>
      <name val="Calibri"/>
      <family val="2"/>
      <scheme val="minor"/>
    </font>
    <font>
      <sz val="16"/>
      <color theme="1"/>
      <name val="Calibri"/>
      <family val="2"/>
    </font>
    <font>
      <sz val="20"/>
      <color theme="1"/>
      <name val="Calibri"/>
      <family val="2"/>
      <scheme val="minor"/>
    </font>
    <font>
      <b/>
      <sz val="14"/>
      <color rgb="FF000000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8"/>
      <color theme="1"/>
      <name val="Calibri"/>
      <family val="2"/>
    </font>
    <font>
      <b/>
      <sz val="26"/>
      <color theme="1"/>
      <name val="Calibri"/>
      <family val="2"/>
    </font>
    <font>
      <b/>
      <sz val="20"/>
      <color theme="1"/>
      <name val="Calibri"/>
      <family val="2"/>
    </font>
    <font>
      <b/>
      <sz val="18"/>
      <color theme="1"/>
      <name val="Calibri"/>
      <family val="2"/>
    </font>
    <font>
      <b/>
      <sz val="18"/>
      <color theme="1"/>
      <name val="Times New Roman"/>
      <family val="1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2"/>
      <name val="Helv"/>
    </font>
    <font>
      <b/>
      <u/>
      <sz val="16"/>
      <name val="Bookman Old Style"/>
      <family val="1"/>
    </font>
    <font>
      <sz val="12"/>
      <name val="Bookman Old Style"/>
      <family val="1"/>
    </font>
    <font>
      <b/>
      <sz val="12"/>
      <color rgb="FF0070C0"/>
      <name val="Bookman Old Style"/>
      <family val="1"/>
    </font>
    <font>
      <b/>
      <sz val="12"/>
      <name val="Bookman Old Style"/>
      <family val="1"/>
    </font>
    <font>
      <u/>
      <sz val="12"/>
      <name val="Bookman Old Style"/>
      <family val="1"/>
    </font>
    <font>
      <b/>
      <sz val="12"/>
      <color indexed="12"/>
      <name val="Bookman Old Style"/>
      <family val="1"/>
    </font>
    <font>
      <sz val="12"/>
      <color indexed="12"/>
      <name val="Bookman Old Style"/>
      <family val="1"/>
    </font>
    <font>
      <sz val="14"/>
      <name val="Calibri"/>
      <family val="2"/>
      <scheme val="minor"/>
    </font>
    <font>
      <b/>
      <sz val="14"/>
      <name val="Calibri"/>
      <family val="2"/>
      <scheme val="minor"/>
    </font>
    <font>
      <sz val="10"/>
      <name val="Arial"/>
      <family val="2"/>
    </font>
    <font>
      <sz val="10"/>
      <color indexed="8"/>
      <name val="Arial"/>
      <family val="2"/>
    </font>
    <font>
      <b/>
      <sz val="18"/>
      <color theme="1"/>
      <name val="Calibri"/>
      <family val="2"/>
      <scheme val="minor"/>
    </font>
    <font>
      <sz val="14"/>
      <name val="Bookman Old Style"/>
      <family val="1"/>
    </font>
    <font>
      <sz val="16"/>
      <color rgb="FFFF0000"/>
      <name val="Calibri"/>
      <family val="2"/>
      <scheme val="minor"/>
    </font>
    <font>
      <b/>
      <sz val="24"/>
      <color theme="1"/>
      <name val="Calibri"/>
      <family val="2"/>
      <scheme val="minor"/>
    </font>
    <font>
      <b/>
      <sz val="11"/>
      <color theme="1"/>
      <name val="Bookman Old Style"/>
      <family val="1"/>
    </font>
    <font>
      <sz val="8"/>
      <name val="Calibri"/>
      <family val="2"/>
      <scheme val="minor"/>
    </font>
    <font>
      <sz val="11"/>
      <color theme="1"/>
      <name val="Bookman Old Style"/>
      <family val="1"/>
    </font>
  </fonts>
  <fills count="1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C6EFCE"/>
      </patternFill>
    </fill>
    <fill>
      <patternFill patternType="solid">
        <fgColor rgb="FFFFC00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6" tint="0.59996337778862885"/>
        <bgColor indexed="26"/>
      </patternFill>
    </fill>
    <fill>
      <patternFill patternType="solid">
        <fgColor theme="0" tint="-0.249977111117893"/>
        <bgColor indexed="64"/>
      </patternFill>
    </fill>
  </fills>
  <borders count="7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8">
    <xf numFmtId="0" fontId="0" fillId="0" borderId="0"/>
    <xf numFmtId="0" fontId="5" fillId="0" borderId="0" applyNumberFormat="0" applyFill="0" applyBorder="0" applyAlignment="0" applyProtection="0"/>
    <xf numFmtId="0" fontId="28" fillId="7" borderId="0" applyNumberFormat="0" applyBorder="0" applyAlignment="0" applyProtection="0"/>
    <xf numFmtId="0" fontId="32" fillId="0" borderId="0"/>
    <xf numFmtId="0" fontId="42" fillId="0" borderId="0"/>
    <xf numFmtId="170" fontId="42" fillId="0" borderId="0" applyFill="0" applyBorder="0" applyAlignment="0" applyProtection="0"/>
    <xf numFmtId="0" fontId="3" fillId="0" borderId="0"/>
    <xf numFmtId="0" fontId="43" fillId="11" borderId="0" applyFont="0" applyBorder="0" applyAlignment="0" applyProtection="0"/>
  </cellStyleXfs>
  <cellXfs count="531">
    <xf numFmtId="0" fontId="0" fillId="0" borderId="0" xfId="0"/>
    <xf numFmtId="0" fontId="11" fillId="2" borderId="2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 locked="0"/>
    </xf>
    <xf numFmtId="0" fontId="7" fillId="0" borderId="0" xfId="0" applyFont="1" applyProtection="1">
      <protection locked="0"/>
    </xf>
    <xf numFmtId="0" fontId="6" fillId="0" borderId="0" xfId="0" applyFont="1" applyAlignment="1" applyProtection="1">
      <alignment horizontal="center" vertical="center"/>
      <protection locked="0"/>
    </xf>
    <xf numFmtId="0" fontId="9" fillId="0" borderId="0" xfId="0" applyFont="1" applyAlignment="1" applyProtection="1">
      <alignment horizontal="justify" vertical="center"/>
      <protection locked="0"/>
    </xf>
    <xf numFmtId="0" fontId="24" fillId="0" borderId="0" xfId="0" applyFont="1" applyAlignment="1" applyProtection="1">
      <alignment horizontal="left" vertical="center"/>
      <protection locked="0"/>
    </xf>
    <xf numFmtId="0" fontId="9" fillId="0" borderId="2" xfId="0" applyFont="1" applyBorder="1" applyAlignment="1" applyProtection="1">
      <alignment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vertic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0" fillId="0" borderId="0" xfId="0" applyBorder="1" applyProtection="1">
      <protection locked="0"/>
    </xf>
    <xf numFmtId="0" fontId="9" fillId="0" borderId="0" xfId="0" applyFont="1" applyBorder="1" applyAlignment="1" applyProtection="1">
      <alignment vertical="center" wrapText="1"/>
      <protection locked="0"/>
    </xf>
    <xf numFmtId="0" fontId="7" fillId="0" borderId="0" xfId="0" applyFont="1" applyBorder="1" applyProtection="1">
      <protection locked="0"/>
    </xf>
    <xf numFmtId="0" fontId="9" fillId="0" borderId="0" xfId="0" applyFont="1" applyBorder="1" applyAlignment="1" applyProtection="1">
      <alignment horizontal="center" vertical="center" wrapText="1"/>
      <protection locked="0"/>
    </xf>
    <xf numFmtId="0" fontId="6" fillId="0" borderId="0" xfId="0" applyFont="1" applyBorder="1" applyAlignment="1" applyProtection="1">
      <alignment vertical="center" wrapText="1"/>
      <protection locked="0"/>
    </xf>
    <xf numFmtId="0" fontId="9" fillId="0" borderId="1" xfId="0" applyFont="1" applyBorder="1" applyAlignment="1" applyProtection="1">
      <alignment vertical="center" wrapText="1"/>
      <protection locked="0"/>
    </xf>
    <xf numFmtId="0" fontId="20" fillId="0" borderId="0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 vertical="center"/>
      <protection locked="0"/>
    </xf>
    <xf numFmtId="0" fontId="9" fillId="0" borderId="0" xfId="0" applyFont="1" applyFill="1" applyBorder="1" applyAlignment="1" applyProtection="1">
      <alignment vertical="center" wrapText="1"/>
      <protection locked="0"/>
    </xf>
    <xf numFmtId="0" fontId="9" fillId="2" borderId="2" xfId="0" applyFont="1" applyFill="1" applyBorder="1" applyAlignment="1" applyProtection="1">
      <alignment vertical="center" wrapText="1"/>
      <protection locked="0"/>
    </xf>
    <xf numFmtId="0" fontId="6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horizontal="center" vertical="center" wrapText="1"/>
      <protection locked="0"/>
    </xf>
    <xf numFmtId="0" fontId="9" fillId="2" borderId="0" xfId="0" applyFont="1" applyFill="1" applyBorder="1" applyAlignment="1" applyProtection="1">
      <alignment vertical="center" wrapText="1"/>
      <protection locked="0"/>
    </xf>
    <xf numFmtId="0" fontId="7" fillId="2" borderId="0" xfId="0" applyFont="1" applyFill="1" applyBorder="1" applyAlignment="1" applyProtection="1">
      <alignment horizontal="center"/>
      <protection locked="0"/>
    </xf>
    <xf numFmtId="0" fontId="7" fillId="2" borderId="0" xfId="0" applyFont="1" applyFill="1" applyBorder="1" applyAlignment="1" applyProtection="1">
      <protection locked="0"/>
    </xf>
    <xf numFmtId="0" fontId="10" fillId="0" borderId="0" xfId="0" applyFont="1" applyAlignment="1" applyProtection="1">
      <alignment vertical="center"/>
      <protection locked="0"/>
    </xf>
    <xf numFmtId="0" fontId="7" fillId="2" borderId="2" xfId="0" applyFont="1" applyFill="1" applyBorder="1" applyAlignment="1" applyProtection="1">
      <alignment horizontal="center" vertical="center" wrapText="1"/>
      <protection locked="0"/>
    </xf>
    <xf numFmtId="14" fontId="11" fillId="2" borderId="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wrapText="1"/>
      <protection locked="0"/>
    </xf>
    <xf numFmtId="0" fontId="7" fillId="2" borderId="0" xfId="0" applyFont="1" applyFill="1" applyBorder="1" applyAlignment="1" applyProtection="1">
      <alignment vertical="center" wrapText="1"/>
      <protection locked="0"/>
    </xf>
    <xf numFmtId="0" fontId="17" fillId="0" borderId="0" xfId="0" applyFont="1" applyAlignment="1" applyProtection="1">
      <alignment horizontal="left"/>
      <protection locked="0"/>
    </xf>
    <xf numFmtId="0" fontId="11" fillId="2" borderId="4" xfId="0" applyFont="1" applyFill="1" applyBorder="1" applyAlignment="1" applyProtection="1">
      <alignment horizontal="center" vertical="center" wrapText="1"/>
    </xf>
    <xf numFmtId="0" fontId="11" fillId="2" borderId="2" xfId="0" applyFont="1" applyFill="1" applyBorder="1" applyAlignment="1" applyProtection="1">
      <alignment horizontal="center" vertical="center" wrapText="1"/>
    </xf>
    <xf numFmtId="0" fontId="9" fillId="0" borderId="50" xfId="0" applyFont="1" applyBorder="1" applyAlignment="1" applyProtection="1">
      <alignment horizontal="center" vertical="center" wrapText="1"/>
      <protection locked="0"/>
    </xf>
    <xf numFmtId="0" fontId="9" fillId="0" borderId="52" xfId="0" applyFont="1" applyBorder="1" applyAlignment="1" applyProtection="1">
      <alignment horizontal="center" vertical="center" wrapText="1"/>
      <protection locked="0"/>
    </xf>
    <xf numFmtId="0" fontId="9" fillId="2" borderId="50" xfId="0" applyFont="1" applyFill="1" applyBorder="1" applyAlignment="1" applyProtection="1">
      <alignment vertical="center" wrapText="1"/>
      <protection locked="0"/>
    </xf>
    <xf numFmtId="0" fontId="9" fillId="2" borderId="15" xfId="0" applyFont="1" applyFill="1" applyBorder="1" applyAlignment="1" applyProtection="1">
      <alignment vertical="center" wrapText="1"/>
      <protection locked="0"/>
    </xf>
    <xf numFmtId="14" fontId="11" fillId="2" borderId="1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1" xfId="0" applyFont="1" applyFill="1" applyBorder="1" applyAlignment="1" applyProtection="1">
      <alignment horizontal="center" vertical="center" wrapText="1"/>
    </xf>
    <xf numFmtId="0" fontId="7" fillId="2" borderId="53" xfId="0" applyFont="1" applyFill="1" applyBorder="1" applyAlignment="1" applyProtection="1">
      <alignment horizontal="center" vertical="center" wrapText="1"/>
      <protection locked="0"/>
    </xf>
    <xf numFmtId="0" fontId="11" fillId="2" borderId="53" xfId="0" applyFont="1" applyFill="1" applyBorder="1" applyAlignment="1" applyProtection="1">
      <alignment horizontal="center" vertical="center" wrapText="1"/>
    </xf>
    <xf numFmtId="0" fontId="0" fillId="0" borderId="0" xfId="0" applyFill="1" applyProtection="1">
      <protection locked="0"/>
    </xf>
    <xf numFmtId="0" fontId="11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horizontal="center" vertical="center" wrapText="1"/>
      <protection locked="0"/>
    </xf>
    <xf numFmtId="0" fontId="13" fillId="0" borderId="0" xfId="0" applyFont="1" applyFill="1" applyBorder="1" applyAlignment="1" applyProtection="1">
      <alignment horizontal="center" vertical="center" wrapText="1"/>
      <protection locked="0"/>
    </xf>
    <xf numFmtId="0" fontId="7" fillId="0" borderId="0" xfId="0" applyFont="1" applyFill="1" applyBorder="1" applyAlignment="1" applyProtection="1">
      <alignment vertical="center" wrapText="1"/>
      <protection locked="0"/>
    </xf>
    <xf numFmtId="0" fontId="9" fillId="0" borderId="56" xfId="0" applyFont="1" applyBorder="1" applyAlignment="1" applyProtection="1">
      <alignment vertical="center" wrapText="1"/>
      <protection locked="0"/>
    </xf>
    <xf numFmtId="0" fontId="11" fillId="2" borderId="32" xfId="0" applyFont="1" applyFill="1" applyBorder="1" applyAlignment="1" applyProtection="1">
      <alignment horizontal="center" vertical="center" wrapText="1"/>
      <protection locked="0"/>
    </xf>
    <xf numFmtId="0" fontId="13" fillId="3" borderId="35" xfId="0" applyFont="1" applyFill="1" applyBorder="1" applyAlignment="1" applyProtection="1">
      <alignment vertical="center" wrapText="1"/>
      <protection locked="0"/>
    </xf>
    <xf numFmtId="0" fontId="0" fillId="0" borderId="0" xfId="0" applyProtection="1"/>
    <xf numFmtId="0" fontId="11" fillId="2" borderId="4" xfId="0" applyNumberFormat="1" applyFont="1" applyFill="1" applyBorder="1" applyAlignment="1" applyProtection="1">
      <alignment horizontal="center" vertical="center" wrapText="1"/>
    </xf>
    <xf numFmtId="0" fontId="11" fillId="2" borderId="54" xfId="0" applyFont="1" applyFill="1" applyBorder="1" applyAlignment="1" applyProtection="1">
      <alignment horizontal="center" vertical="center" wrapText="1"/>
    </xf>
    <xf numFmtId="0" fontId="7" fillId="0" borderId="23" xfId="0" applyFont="1" applyBorder="1" applyAlignment="1" applyProtection="1">
      <alignment wrapText="1"/>
      <protection locked="0"/>
    </xf>
    <xf numFmtId="0" fontId="0" fillId="0" borderId="0" xfId="0" applyFill="1" applyProtection="1"/>
    <xf numFmtId="0" fontId="11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horizontal="center" vertical="center" wrapText="1"/>
    </xf>
    <xf numFmtId="0" fontId="7" fillId="0" borderId="0" xfId="0" applyFont="1" applyFill="1" applyBorder="1" applyAlignment="1" applyProtection="1">
      <alignment vertical="center" wrapText="1"/>
    </xf>
    <xf numFmtId="0" fontId="17" fillId="0" borderId="48" xfId="0" applyFont="1" applyBorder="1" applyAlignment="1" applyProtection="1">
      <alignment horizontal="center"/>
      <protection locked="0"/>
    </xf>
    <xf numFmtId="0" fontId="7" fillId="0" borderId="0" xfId="0" applyFont="1" applyAlignment="1" applyProtection="1">
      <alignment horizontal="center"/>
      <protection locked="0"/>
    </xf>
    <xf numFmtId="0" fontId="11" fillId="2" borderId="30" xfId="0" applyFont="1" applyFill="1" applyBorder="1" applyAlignment="1" applyProtection="1">
      <alignment horizontal="center" vertical="center" wrapText="1"/>
      <protection locked="0"/>
    </xf>
    <xf numFmtId="0" fontId="7" fillId="2" borderId="54" xfId="0" applyFont="1" applyFill="1" applyBorder="1" applyAlignment="1" applyProtection="1">
      <alignment horizontal="center" vertical="center" wrapText="1"/>
      <protection locked="0"/>
    </xf>
    <xf numFmtId="0" fontId="11" fillId="2" borderId="54" xfId="0" applyFont="1" applyFill="1" applyBorder="1" applyAlignment="1" applyProtection="1">
      <alignment horizontal="center" vertical="center" wrapText="1"/>
      <protection locked="0"/>
    </xf>
    <xf numFmtId="14" fontId="11" fillId="2" borderId="53" xfId="0" applyNumberFormat="1" applyFont="1" applyFill="1" applyBorder="1" applyAlignment="1" applyProtection="1">
      <alignment horizontal="center" vertical="center" wrapText="1"/>
      <protection locked="0"/>
    </xf>
    <xf numFmtId="14" fontId="11" fillId="2" borderId="54" xfId="0" applyNumberFormat="1" applyFont="1" applyFill="1" applyBorder="1" applyAlignment="1" applyProtection="1">
      <alignment horizontal="center" vertical="center" wrapText="1"/>
      <protection locked="0"/>
    </xf>
    <xf numFmtId="0" fontId="11" fillId="2" borderId="53" xfId="0" applyNumberFormat="1" applyFont="1" applyFill="1" applyBorder="1" applyAlignment="1" applyProtection="1">
      <alignment horizontal="center" vertical="center" wrapText="1"/>
    </xf>
    <xf numFmtId="0" fontId="7" fillId="0" borderId="54" xfId="0" applyFont="1" applyBorder="1" applyAlignment="1" applyProtection="1">
      <alignment wrapText="1"/>
      <protection locked="0"/>
    </xf>
    <xf numFmtId="0" fontId="13" fillId="0" borderId="4" xfId="0" applyFont="1" applyFill="1" applyBorder="1" applyAlignment="1" applyProtection="1">
      <alignment horizontal="center" vertical="center" wrapText="1"/>
    </xf>
    <xf numFmtId="0" fontId="11" fillId="2" borderId="1" xfId="0" applyNumberFormat="1" applyFont="1" applyFill="1" applyBorder="1" applyAlignment="1" applyProtection="1">
      <alignment horizontal="center" vertical="center" wrapText="1"/>
    </xf>
    <xf numFmtId="0" fontId="11" fillId="2" borderId="55" xfId="0" applyFont="1" applyFill="1" applyBorder="1" applyAlignment="1" applyProtection="1">
      <alignment horizontal="center" vertical="center" wrapText="1"/>
      <protection locked="0"/>
    </xf>
    <xf numFmtId="0" fontId="11" fillId="2" borderId="55" xfId="0" applyFont="1" applyFill="1" applyBorder="1" applyAlignment="1" applyProtection="1">
      <alignment horizontal="center" vertical="center" wrapText="1"/>
    </xf>
    <xf numFmtId="0" fontId="7" fillId="0" borderId="55" xfId="0" applyFont="1" applyBorder="1" applyAlignment="1" applyProtection="1">
      <alignment wrapText="1"/>
      <protection locked="0"/>
    </xf>
    <xf numFmtId="0" fontId="7" fillId="5" borderId="38" xfId="0" applyFont="1" applyFill="1" applyBorder="1" applyAlignment="1" applyProtection="1">
      <alignment vertical="center" wrapText="1"/>
      <protection locked="0"/>
    </xf>
    <xf numFmtId="0" fontId="15" fillId="0" borderId="60" xfId="0" applyFont="1" applyBorder="1" applyAlignment="1" applyProtection="1">
      <alignment horizontal="center" vertical="center"/>
      <protection locked="0"/>
    </xf>
    <xf numFmtId="1" fontId="11" fillId="2" borderId="30" xfId="0" applyNumberFormat="1" applyFont="1" applyFill="1" applyBorder="1" applyAlignment="1" applyProtection="1">
      <alignment horizontal="center" vertical="center" wrapText="1"/>
    </xf>
    <xf numFmtId="1" fontId="11" fillId="2" borderId="2" xfId="0" applyNumberFormat="1" applyFont="1" applyFill="1" applyBorder="1" applyAlignment="1" applyProtection="1">
      <alignment horizontal="center" vertical="center" wrapText="1"/>
    </xf>
    <xf numFmtId="1" fontId="11" fillId="2" borderId="4" xfId="0" applyNumberFormat="1" applyFont="1" applyFill="1" applyBorder="1" applyAlignment="1" applyProtection="1">
      <alignment horizontal="center" vertical="center" wrapText="1"/>
    </xf>
    <xf numFmtId="0" fontId="0" fillId="0" borderId="5" xfId="0" applyBorder="1"/>
    <xf numFmtId="0" fontId="11" fillId="2" borderId="3" xfId="0" applyFont="1" applyFill="1" applyBorder="1" applyAlignment="1" applyProtection="1">
      <alignment horizontal="center" vertical="center" wrapText="1"/>
      <protection locked="0"/>
    </xf>
    <xf numFmtId="0" fontId="7" fillId="2" borderId="3" xfId="0" applyFont="1" applyFill="1" applyBorder="1" applyAlignment="1" applyProtection="1">
      <alignment horizontal="center" vertical="center" wrapText="1"/>
      <protection locked="0"/>
    </xf>
    <xf numFmtId="0" fontId="0" fillId="0" borderId="39" xfId="0" applyBorder="1" applyAlignment="1" applyProtection="1">
      <alignment horizontal="center"/>
    </xf>
    <xf numFmtId="0" fontId="0" fillId="0" borderId="6" xfId="0" applyBorder="1" applyAlignment="1" applyProtection="1">
      <alignment horizontal="center"/>
    </xf>
    <xf numFmtId="0" fontId="17" fillId="0" borderId="0" xfId="0" applyFont="1" applyBorder="1" applyAlignment="1" applyProtection="1">
      <protection locked="0"/>
    </xf>
    <xf numFmtId="0" fontId="17" fillId="0" borderId="0" xfId="0" applyFont="1" applyBorder="1" applyAlignment="1" applyProtection="1">
      <alignment horizontal="center"/>
      <protection locked="0"/>
    </xf>
    <xf numFmtId="0" fontId="9" fillId="0" borderId="4" xfId="0" applyFont="1" applyBorder="1" applyAlignment="1" applyProtection="1">
      <alignment vertical="center" wrapText="1"/>
      <protection locked="0"/>
    </xf>
    <xf numFmtId="0" fontId="9" fillId="2" borderId="3" xfId="0" applyFont="1" applyFill="1" applyBorder="1" applyAlignment="1" applyProtection="1">
      <alignment vertical="center" wrapText="1"/>
      <protection locked="0"/>
    </xf>
    <xf numFmtId="0" fontId="9" fillId="2" borderId="25" xfId="0" applyFont="1" applyFill="1" applyBorder="1" applyAlignment="1" applyProtection="1">
      <alignment vertical="center" wrapText="1"/>
      <protection locked="0"/>
    </xf>
    <xf numFmtId="0" fontId="9" fillId="2" borderId="4" xfId="0" applyFont="1" applyFill="1" applyBorder="1" applyAlignment="1" applyProtection="1">
      <alignment vertical="center" wrapText="1"/>
      <protection locked="0"/>
    </xf>
    <xf numFmtId="0" fontId="7" fillId="0" borderId="1" xfId="0" applyFont="1" applyBorder="1" applyAlignment="1" applyProtection="1">
      <alignment vertical="center" wrapText="1"/>
      <protection locked="0"/>
    </xf>
    <xf numFmtId="0" fontId="7" fillId="0" borderId="4" xfId="0" applyFont="1" applyBorder="1" applyAlignment="1" applyProtection="1">
      <alignment vertical="center" wrapText="1"/>
      <protection locked="0"/>
    </xf>
    <xf numFmtId="0" fontId="24" fillId="0" borderId="0" xfId="0" applyFont="1" applyFill="1" applyAlignment="1" applyProtection="1">
      <alignment vertical="center"/>
    </xf>
    <xf numFmtId="0" fontId="8" fillId="0" borderId="0" xfId="0" applyFont="1" applyFill="1" applyAlignment="1" applyProtection="1">
      <alignment vertical="center"/>
    </xf>
    <xf numFmtId="0" fontId="8" fillId="4" borderId="42" xfId="0" applyFont="1" applyFill="1" applyBorder="1" applyAlignment="1" applyProtection="1">
      <alignment horizontal="center" vertical="center" wrapText="1"/>
    </xf>
    <xf numFmtId="0" fontId="14" fillId="4" borderId="2" xfId="0" applyFont="1" applyFill="1" applyBorder="1" applyAlignment="1" applyProtection="1">
      <alignment vertical="center" wrapText="1"/>
    </xf>
    <xf numFmtId="0" fontId="8" fillId="4" borderId="58" xfId="0" applyFont="1" applyFill="1" applyBorder="1" applyAlignment="1" applyProtection="1">
      <alignment horizontal="center" vertical="center" wrapText="1"/>
    </xf>
    <xf numFmtId="0" fontId="14" fillId="4" borderId="56" xfId="0" applyFont="1" applyFill="1" applyBorder="1" applyAlignment="1" applyProtection="1">
      <alignment vertical="center" wrapText="1"/>
    </xf>
    <xf numFmtId="0" fontId="6" fillId="4" borderId="29" xfId="0" applyFont="1" applyFill="1" applyBorder="1" applyAlignment="1" applyProtection="1">
      <alignment horizontal="center" vertical="center" wrapText="1"/>
    </xf>
    <xf numFmtId="0" fontId="6" fillId="4" borderId="31" xfId="0" applyFont="1" applyFill="1" applyBorder="1" applyAlignment="1" applyProtection="1">
      <alignment horizontal="center" vertical="center" wrapText="1"/>
    </xf>
    <xf numFmtId="0" fontId="6" fillId="4" borderId="33" xfId="0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center" vertical="center" wrapText="1"/>
    </xf>
    <xf numFmtId="0" fontId="16" fillId="4" borderId="12" xfId="0" applyFont="1" applyFill="1" applyBorder="1" applyAlignment="1" applyProtection="1">
      <alignment horizontal="center" vertical="center" wrapText="1"/>
    </xf>
    <xf numFmtId="0" fontId="16" fillId="4" borderId="19" xfId="0" applyFont="1" applyFill="1" applyBorder="1" applyAlignment="1" applyProtection="1">
      <alignment horizontal="center" vertical="center" wrapText="1"/>
    </xf>
    <xf numFmtId="0" fontId="11" fillId="2" borderId="3" xfId="0" applyFont="1" applyFill="1" applyBorder="1" applyAlignment="1" applyProtection="1">
      <alignment horizontal="center" vertical="center" wrapText="1"/>
    </xf>
    <xf numFmtId="0" fontId="21" fillId="0" borderId="0" xfId="0" applyFont="1" applyAlignment="1" applyProtection="1">
      <alignment horizontal="right"/>
    </xf>
    <xf numFmtId="0" fontId="17" fillId="0" borderId="0" xfId="0" applyFont="1" applyBorder="1" applyAlignment="1" applyProtection="1">
      <alignment horizontal="right"/>
    </xf>
    <xf numFmtId="0" fontId="7" fillId="9" borderId="7" xfId="0" applyFont="1" applyFill="1" applyBorder="1" applyProtection="1">
      <protection locked="0"/>
    </xf>
    <xf numFmtId="0" fontId="7" fillId="9" borderId="59" xfId="0" applyFont="1" applyFill="1" applyBorder="1" applyProtection="1">
      <protection locked="0"/>
    </xf>
    <xf numFmtId="0" fontId="9" fillId="9" borderId="9" xfId="0" applyFont="1" applyFill="1" applyBorder="1" applyAlignment="1" applyProtection="1">
      <alignment vertical="center" wrapText="1"/>
      <protection locked="0"/>
    </xf>
    <xf numFmtId="0" fontId="9" fillId="9" borderId="62" xfId="0" applyFont="1" applyFill="1" applyBorder="1" applyAlignment="1" applyProtection="1">
      <alignment vertical="center" wrapText="1"/>
      <protection locked="0"/>
    </xf>
    <xf numFmtId="0" fontId="9" fillId="9" borderId="7" xfId="0" applyFont="1" applyFill="1" applyBorder="1" applyAlignment="1" applyProtection="1">
      <alignment vertical="center" wrapText="1"/>
      <protection locked="0"/>
    </xf>
    <xf numFmtId="0" fontId="9" fillId="9" borderId="8" xfId="0" applyFont="1" applyFill="1" applyBorder="1" applyAlignment="1" applyProtection="1">
      <alignment vertical="center" wrapText="1"/>
      <protection locked="0"/>
    </xf>
    <xf numFmtId="0" fontId="7" fillId="9" borderId="2" xfId="0" applyFont="1" applyFill="1" applyBorder="1" applyAlignment="1" applyProtection="1">
      <protection locked="0"/>
    </xf>
    <xf numFmtId="0" fontId="18" fillId="9" borderId="13" xfId="0" applyFont="1" applyFill="1" applyBorder="1" applyAlignment="1" applyProtection="1">
      <alignment horizontal="center" vertical="center" wrapText="1"/>
    </xf>
    <xf numFmtId="0" fontId="7" fillId="9" borderId="13" xfId="0" applyFont="1" applyFill="1" applyBorder="1" applyAlignment="1" applyProtection="1">
      <alignment horizontal="center" vertical="center" wrapText="1"/>
    </xf>
    <xf numFmtId="0" fontId="7" fillId="9" borderId="62" xfId="0" applyFont="1" applyFill="1" applyBorder="1" applyAlignment="1" applyProtection="1">
      <protection locked="0"/>
    </xf>
    <xf numFmtId="0" fontId="7" fillId="9" borderId="7" xfId="0" applyFont="1" applyFill="1" applyBorder="1" applyAlignment="1" applyProtection="1">
      <protection locked="0"/>
    </xf>
    <xf numFmtId="0" fontId="7" fillId="9" borderId="7" xfId="0" applyFont="1" applyFill="1" applyBorder="1" applyAlignment="1" applyProtection="1">
      <alignment horizontal="center"/>
      <protection locked="0"/>
    </xf>
    <xf numFmtId="0" fontId="7" fillId="9" borderId="8" xfId="0" applyFont="1" applyFill="1" applyBorder="1" applyAlignment="1" applyProtection="1">
      <protection locked="0"/>
    </xf>
    <xf numFmtId="0" fontId="7" fillId="9" borderId="29" xfId="0" applyFont="1" applyFill="1" applyBorder="1" applyAlignment="1" applyProtection="1">
      <alignment vertical="center" wrapText="1"/>
      <protection locked="0"/>
    </xf>
    <xf numFmtId="0" fontId="7" fillId="9" borderId="9" xfId="0" applyFont="1" applyFill="1" applyBorder="1" applyAlignment="1" applyProtection="1">
      <alignment vertical="center" wrapText="1"/>
      <protection locked="0"/>
    </xf>
    <xf numFmtId="0" fontId="7" fillId="9" borderId="7" xfId="0" applyFont="1" applyFill="1" applyBorder="1" applyAlignment="1" applyProtection="1">
      <alignment vertical="center" wrapText="1"/>
      <protection locked="0"/>
    </xf>
    <xf numFmtId="0" fontId="6" fillId="4" borderId="29" xfId="0" applyFont="1" applyFill="1" applyBorder="1" applyAlignment="1" applyProtection="1">
      <alignment horizontal="center" wrapText="1"/>
    </xf>
    <xf numFmtId="0" fontId="6" fillId="4" borderId="31" xfId="0" applyFont="1" applyFill="1" applyBorder="1" applyAlignment="1" applyProtection="1">
      <alignment horizont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8" fillId="4" borderId="1" xfId="0" applyFont="1" applyFill="1" applyBorder="1" applyAlignment="1" applyProtection="1">
      <alignment vertical="center" wrapText="1"/>
    </xf>
    <xf numFmtId="0" fontId="8" fillId="4" borderId="2" xfId="0" applyFont="1" applyFill="1" applyBorder="1" applyAlignment="1" applyProtection="1">
      <alignment vertical="center" wrapText="1"/>
    </xf>
    <xf numFmtId="167" fontId="9" fillId="0" borderId="2" xfId="0" applyNumberFormat="1" applyFont="1" applyBorder="1" applyAlignment="1" applyProtection="1">
      <alignment horizontal="center" vertical="center" wrapText="1"/>
      <protection locked="0"/>
    </xf>
    <xf numFmtId="168" fontId="34" fillId="0" borderId="0" xfId="3" applyNumberFormat="1" applyFont="1" applyAlignment="1">
      <alignment vertical="center"/>
    </xf>
    <xf numFmtId="168" fontId="34" fillId="0" borderId="0" xfId="3" applyNumberFormat="1" applyFont="1" applyAlignment="1">
      <alignment vertical="center" wrapText="1"/>
    </xf>
    <xf numFmtId="168" fontId="34" fillId="0" borderId="0" xfId="3" applyNumberFormat="1" applyFont="1" applyAlignment="1">
      <alignment horizontal="left" vertical="center" wrapText="1"/>
    </xf>
    <xf numFmtId="169" fontId="39" fillId="0" borderId="0" xfId="3" applyNumberFormat="1" applyFont="1" applyAlignment="1">
      <alignment horizontal="left" vertical="center" wrapText="1"/>
    </xf>
    <xf numFmtId="168" fontId="38" fillId="10" borderId="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vertical="center"/>
    </xf>
    <xf numFmtId="49" fontId="27" fillId="0" borderId="22" xfId="2" applyNumberFormat="1" applyFont="1" applyFill="1" applyBorder="1" applyAlignment="1" applyProtection="1">
      <alignment vertical="center" wrapText="1"/>
      <protection locked="0"/>
    </xf>
    <xf numFmtId="49" fontId="27" fillId="0" borderId="68" xfId="2" applyNumberFormat="1" applyFont="1" applyFill="1" applyBorder="1" applyAlignment="1" applyProtection="1">
      <alignment vertical="center" wrapText="1"/>
      <protection locked="0"/>
    </xf>
    <xf numFmtId="49" fontId="27" fillId="0" borderId="40" xfId="2" applyNumberFormat="1" applyFont="1" applyFill="1" applyBorder="1" applyAlignment="1" applyProtection="1">
      <alignment vertical="center" wrapText="1"/>
      <protection locked="0"/>
    </xf>
    <xf numFmtId="49" fontId="27" fillId="0" borderId="35" xfId="2" applyNumberFormat="1" applyFont="1" applyFill="1" applyBorder="1" applyAlignment="1" applyProtection="1">
      <alignment vertical="center" wrapText="1"/>
      <protection locked="0"/>
    </xf>
    <xf numFmtId="49" fontId="27" fillId="0" borderId="43" xfId="2" applyNumberFormat="1" applyFont="1" applyFill="1" applyBorder="1" applyAlignment="1" applyProtection="1">
      <alignment vertical="center" wrapText="1"/>
      <protection locked="0"/>
    </xf>
    <xf numFmtId="0" fontId="27" fillId="0" borderId="35" xfId="2" applyFont="1" applyFill="1" applyBorder="1" applyAlignment="1" applyProtection="1">
      <alignment vertical="center" wrapText="1"/>
      <protection locked="0"/>
    </xf>
    <xf numFmtId="0" fontId="27" fillId="0" borderId="43" xfId="2" applyFont="1" applyFill="1" applyBorder="1" applyAlignment="1" applyProtection="1">
      <alignment vertical="center" wrapText="1"/>
      <protection locked="0"/>
    </xf>
    <xf numFmtId="0" fontId="27" fillId="0" borderId="51" xfId="2" applyFont="1" applyFill="1" applyBorder="1" applyAlignment="1" applyProtection="1">
      <alignment vertical="center" wrapText="1"/>
      <protection locked="0"/>
    </xf>
    <xf numFmtId="0" fontId="27" fillId="0" borderId="69" xfId="2" applyFont="1" applyFill="1" applyBorder="1" applyAlignment="1" applyProtection="1">
      <alignment vertical="center" wrapText="1"/>
      <protection locked="0"/>
    </xf>
    <xf numFmtId="166" fontId="25" fillId="0" borderId="2" xfId="0" applyNumberFormat="1" applyFont="1" applyBorder="1" applyAlignment="1" applyProtection="1">
      <alignment horizontal="right" vertical="center" wrapText="1"/>
    </xf>
    <xf numFmtId="0" fontId="7" fillId="0" borderId="0" xfId="0" applyFont="1" applyFill="1" applyProtection="1"/>
    <xf numFmtId="0" fontId="12" fillId="0" borderId="0" xfId="0" applyFont="1" applyFill="1" applyProtection="1"/>
    <xf numFmtId="0" fontId="7" fillId="0" borderId="0" xfId="0" applyFont="1" applyFill="1" applyBorder="1" applyAlignment="1" applyProtection="1">
      <alignment horizontal="center"/>
    </xf>
    <xf numFmtId="0" fontId="9" fillId="0" borderId="0" xfId="0" applyFont="1" applyFill="1" applyAlignment="1" applyProtection="1">
      <alignment horizontal="justify" vertical="center"/>
    </xf>
    <xf numFmtId="0" fontId="8" fillId="0" borderId="0" xfId="0" applyFont="1" applyFill="1" applyAlignment="1" applyProtection="1">
      <alignment horizontal="right" vertical="center"/>
    </xf>
    <xf numFmtId="0" fontId="6" fillId="0" borderId="0" xfId="0" applyFont="1" applyFill="1" applyBorder="1" applyAlignment="1" applyProtection="1">
      <alignment horizontal="center" vertical="center"/>
    </xf>
    <xf numFmtId="0" fontId="6" fillId="0" borderId="0" xfId="0" applyFont="1" applyFill="1" applyAlignment="1" applyProtection="1">
      <alignment horizontal="right" vertical="center"/>
    </xf>
    <xf numFmtId="49" fontId="22" fillId="0" borderId="22" xfId="0" applyNumberFormat="1" applyFont="1" applyBorder="1" applyAlignment="1" applyProtection="1">
      <alignment vertical="center" wrapText="1"/>
    </xf>
    <xf numFmtId="49" fontId="22" fillId="0" borderId="68" xfId="0" applyNumberFormat="1" applyFont="1" applyBorder="1" applyAlignment="1" applyProtection="1">
      <alignment vertical="center" wrapText="1"/>
    </xf>
    <xf numFmtId="166" fontId="22" fillId="0" borderId="52" xfId="0" applyNumberFormat="1" applyFont="1" applyBorder="1" applyAlignment="1" applyProtection="1">
      <alignment vertical="center" wrapText="1"/>
    </xf>
    <xf numFmtId="0" fontId="22" fillId="0" borderId="40" xfId="0" applyNumberFormat="1" applyFont="1" applyBorder="1" applyAlignment="1" applyProtection="1">
      <alignment vertical="center" wrapText="1"/>
    </xf>
    <xf numFmtId="49" fontId="22" fillId="0" borderId="35" xfId="0" applyNumberFormat="1" applyFont="1" applyBorder="1" applyAlignment="1" applyProtection="1">
      <alignment vertical="center" wrapText="1"/>
    </xf>
    <xf numFmtId="49" fontId="22" fillId="0" borderId="43" xfId="0" applyNumberFormat="1" applyFont="1" applyBorder="1" applyAlignment="1" applyProtection="1">
      <alignment vertical="center" wrapText="1"/>
    </xf>
    <xf numFmtId="0" fontId="22" fillId="0" borderId="35" xfId="0" applyNumberFormat="1" applyFont="1" applyBorder="1" applyAlignment="1" applyProtection="1">
      <alignment vertical="center" wrapText="1"/>
    </xf>
    <xf numFmtId="0" fontId="22" fillId="0" borderId="35" xfId="0" applyFont="1" applyBorder="1" applyAlignment="1" applyProtection="1">
      <alignment vertical="center" wrapText="1"/>
    </xf>
    <xf numFmtId="0" fontId="22" fillId="0" borderId="43" xfId="0" applyFont="1" applyBorder="1" applyAlignment="1" applyProtection="1">
      <alignment vertical="center" wrapText="1"/>
    </xf>
    <xf numFmtId="0" fontId="22" fillId="0" borderId="51" xfId="0" applyFont="1" applyBorder="1" applyAlignment="1" applyProtection="1">
      <alignment vertical="center" wrapText="1"/>
    </xf>
    <xf numFmtId="0" fontId="22" fillId="0" borderId="69" xfId="0" applyFont="1" applyBorder="1" applyAlignment="1" applyProtection="1">
      <alignment vertical="center" wrapText="1"/>
    </xf>
    <xf numFmtId="0" fontId="9" fillId="0" borderId="0" xfId="0" applyFont="1" applyAlignment="1" applyProtection="1">
      <alignment horizontal="justify" vertical="center"/>
    </xf>
    <xf numFmtId="0" fontId="7" fillId="0" borderId="0" xfId="0" applyFont="1" applyProtection="1"/>
    <xf numFmtId="164" fontId="22" fillId="0" borderId="0" xfId="0" applyNumberFormat="1" applyFont="1" applyAlignment="1" applyProtection="1">
      <alignment horizontal="right" vertical="center"/>
    </xf>
    <xf numFmtId="168" fontId="34" fillId="0" borderId="0" xfId="3" applyNumberFormat="1" applyFont="1" applyBorder="1" applyAlignment="1">
      <alignment vertical="center"/>
    </xf>
    <xf numFmtId="168" fontId="34" fillId="0" borderId="0" xfId="3" applyNumberFormat="1" applyFont="1" applyAlignment="1" applyProtection="1">
      <alignment vertical="center"/>
    </xf>
    <xf numFmtId="168" fontId="33" fillId="0" borderId="0" xfId="3" applyNumberFormat="1" applyFont="1" applyAlignment="1" applyProtection="1">
      <alignment vertical="center" wrapText="1"/>
    </xf>
    <xf numFmtId="168" fontId="36" fillId="0" borderId="0" xfId="3" applyNumberFormat="1" applyFont="1" applyAlignment="1" applyProtection="1">
      <alignment vertical="center" wrapText="1"/>
    </xf>
    <xf numFmtId="168" fontId="35" fillId="0" borderId="0" xfId="3" applyNumberFormat="1" applyFont="1" applyFill="1" applyAlignment="1" applyProtection="1">
      <alignment vertical="center"/>
    </xf>
    <xf numFmtId="168" fontId="36" fillId="0" borderId="0" xfId="3" applyNumberFormat="1" applyFont="1" applyAlignment="1" applyProtection="1">
      <alignment vertical="center"/>
    </xf>
    <xf numFmtId="168" fontId="37" fillId="0" borderId="0" xfId="3" applyNumberFormat="1" applyFont="1" applyAlignment="1" applyProtection="1">
      <alignment vertical="center"/>
    </xf>
    <xf numFmtId="168" fontId="34" fillId="0" borderId="0" xfId="3" applyNumberFormat="1" applyFont="1" applyAlignment="1" applyProtection="1">
      <alignment horizontal="left" vertical="center" wrapText="1"/>
    </xf>
    <xf numFmtId="0" fontId="36" fillId="0" borderId="40" xfId="3" applyNumberFormat="1" applyFont="1" applyBorder="1" applyAlignment="1" applyProtection="1">
      <alignment vertical="center" wrapText="1"/>
    </xf>
    <xf numFmtId="168" fontId="34" fillId="0" borderId="0" xfId="3" applyNumberFormat="1" applyFont="1" applyBorder="1" applyAlignment="1" applyProtection="1">
      <alignment vertical="center"/>
    </xf>
    <xf numFmtId="168" fontId="34" fillId="0" borderId="0" xfId="3" applyNumberFormat="1" applyFont="1" applyAlignment="1" applyProtection="1">
      <alignment horizontal="justify" vertical="center" wrapText="1"/>
    </xf>
    <xf numFmtId="168" fontId="34" fillId="0" borderId="0" xfId="3" applyNumberFormat="1" applyFont="1" applyAlignment="1" applyProtection="1">
      <alignment horizontal="right" vertical="center"/>
    </xf>
    <xf numFmtId="171" fontId="34" fillId="0" borderId="0" xfId="3" applyNumberFormat="1" applyFont="1" applyAlignment="1" applyProtection="1">
      <alignment horizontal="left" vertical="center"/>
    </xf>
    <xf numFmtId="168" fontId="34" fillId="0" borderId="0" xfId="3" applyNumberFormat="1" applyFont="1" applyAlignment="1" applyProtection="1">
      <alignment vertical="center" wrapText="1"/>
    </xf>
    <xf numFmtId="168" fontId="34" fillId="0" borderId="0" xfId="3" applyNumberFormat="1" applyFont="1" applyBorder="1" applyAlignment="1" applyProtection="1">
      <alignment vertical="center" wrapText="1"/>
    </xf>
    <xf numFmtId="168" fontId="34" fillId="0" borderId="0" xfId="3" applyNumberFormat="1" applyFont="1" applyBorder="1" applyAlignment="1" applyProtection="1">
      <alignment horizontal="left" vertical="center" wrapText="1"/>
    </xf>
    <xf numFmtId="168" fontId="36" fillId="0" borderId="0" xfId="3" applyNumberFormat="1" applyFont="1" applyBorder="1" applyAlignment="1" applyProtection="1">
      <alignment vertical="center"/>
    </xf>
    <xf numFmtId="168" fontId="40" fillId="0" borderId="0" xfId="3" applyNumberFormat="1" applyFont="1" applyAlignment="1" applyProtection="1">
      <alignment vertical="center"/>
    </xf>
    <xf numFmtId="168" fontId="41" fillId="0" borderId="0" xfId="3" applyNumberFormat="1" applyFont="1" applyAlignment="1" applyProtection="1">
      <alignment vertical="center" wrapText="1"/>
    </xf>
    <xf numFmtId="168" fontId="49" fillId="0" borderId="0" xfId="3" applyNumberFormat="1" applyFont="1" applyAlignment="1" applyProtection="1">
      <alignment horizontal="center" vertical="center" wrapText="1"/>
    </xf>
    <xf numFmtId="168" fontId="41" fillId="0" borderId="0" xfId="3" applyNumberFormat="1" applyFont="1" applyAlignment="1" applyProtection="1">
      <alignment horizontal="right" vertical="center" wrapText="1"/>
    </xf>
    <xf numFmtId="168" fontId="41" fillId="0" borderId="40" xfId="3" applyNumberFormat="1" applyFont="1" applyBorder="1" applyAlignment="1" applyProtection="1">
      <alignment horizontal="center" vertical="center" wrapText="1"/>
    </xf>
    <xf numFmtId="0" fontId="27" fillId="0" borderId="0" xfId="2" applyFont="1" applyFill="1" applyProtection="1">
      <protection locked="0"/>
    </xf>
    <xf numFmtId="0" fontId="47" fillId="0" borderId="0" xfId="2" applyFont="1" applyFill="1" applyAlignment="1" applyProtection="1">
      <alignment horizontal="center"/>
      <protection locked="0"/>
    </xf>
    <xf numFmtId="0" fontId="31" fillId="0" borderId="60" xfId="2" applyFont="1" applyFill="1" applyBorder="1" applyAlignment="1" applyProtection="1">
      <alignment horizontal="center" vertical="center"/>
      <protection locked="0"/>
    </xf>
    <xf numFmtId="0" fontId="44" fillId="0" borderId="0" xfId="2" applyFont="1" applyFill="1" applyAlignment="1" applyProtection="1">
      <alignment horizontal="center"/>
      <protection locked="0"/>
    </xf>
    <xf numFmtId="0" fontId="27" fillId="0" borderId="68" xfId="2" applyFont="1" applyFill="1" applyBorder="1" applyAlignment="1" applyProtection="1">
      <alignment vertical="center"/>
      <protection locked="0"/>
    </xf>
    <xf numFmtId="0" fontId="27" fillId="0" borderId="8" xfId="2" applyFont="1" applyFill="1" applyBorder="1" applyAlignment="1" applyProtection="1">
      <alignment vertical="center"/>
      <protection locked="0"/>
    </xf>
    <xf numFmtId="0" fontId="21" fillId="0" borderId="0" xfId="2" applyFont="1" applyFill="1" applyBorder="1" applyAlignment="1" applyProtection="1">
      <alignment horizontal="left"/>
      <protection locked="0"/>
    </xf>
    <xf numFmtId="0" fontId="27" fillId="0" borderId="0" xfId="2" applyFont="1" applyFill="1" applyBorder="1" applyAlignment="1" applyProtection="1">
      <alignment horizontal="center"/>
      <protection locked="0"/>
    </xf>
    <xf numFmtId="0" fontId="17" fillId="12" borderId="60" xfId="2" applyFont="1" applyFill="1" applyBorder="1" applyAlignment="1" applyProtection="1">
      <alignment horizontal="center"/>
    </xf>
    <xf numFmtId="168" fontId="36" fillId="0" borderId="40" xfId="3" applyNumberFormat="1" applyFont="1" applyBorder="1" applyAlignment="1" applyProtection="1">
      <alignment horizontal="center" vertical="center" wrapText="1"/>
    </xf>
    <xf numFmtId="168" fontId="36" fillId="0" borderId="35" xfId="3" applyNumberFormat="1" applyFont="1" applyBorder="1" applyAlignment="1" applyProtection="1">
      <alignment horizontal="center" vertical="center"/>
    </xf>
    <xf numFmtId="168" fontId="34" fillId="0" borderId="0" xfId="3" applyNumberFormat="1" applyFont="1" applyAlignment="1" applyProtection="1">
      <alignment horizontal="center" vertical="center" wrapText="1"/>
    </xf>
    <xf numFmtId="168" fontId="34" fillId="0" borderId="2" xfId="3" applyNumberFormat="1" applyFont="1" applyBorder="1" applyAlignment="1" applyProtection="1">
      <alignment horizontal="center" vertical="center" wrapText="1"/>
    </xf>
    <xf numFmtId="168" fontId="34" fillId="0" borderId="15" xfId="3" applyNumberFormat="1" applyFont="1" applyBorder="1" applyAlignment="1" applyProtection="1">
      <alignment horizontal="left" vertical="center" wrapText="1"/>
    </xf>
    <xf numFmtId="168" fontId="34" fillId="0" borderId="35" xfId="3" applyNumberFormat="1" applyFont="1" applyBorder="1" applyAlignment="1" applyProtection="1">
      <alignment horizontal="left" vertical="center" wrapText="1"/>
    </xf>
    <xf numFmtId="168" fontId="34" fillId="0" borderId="15" xfId="3" applyNumberFormat="1" applyFont="1" applyBorder="1" applyAlignment="1" applyProtection="1">
      <alignment vertical="center"/>
    </xf>
    <xf numFmtId="0" fontId="36" fillId="0" borderId="0" xfId="3" applyNumberFormat="1" applyFont="1" applyBorder="1" applyAlignment="1" applyProtection="1">
      <alignment vertical="center" wrapText="1"/>
    </xf>
    <xf numFmtId="168" fontId="36" fillId="0" borderId="0" xfId="3" applyNumberFormat="1" applyFont="1" applyAlignment="1" applyProtection="1">
      <alignment horizontal="justify" vertical="center" wrapText="1"/>
    </xf>
    <xf numFmtId="168" fontId="34" fillId="0" borderId="0" xfId="3" applyNumberFormat="1" applyFont="1" applyAlignment="1" applyProtection="1">
      <alignment horizontal="right" vertical="center" wrapText="1"/>
    </xf>
    <xf numFmtId="168" fontId="34" fillId="0" borderId="0" xfId="3" applyNumberFormat="1" applyFont="1" applyBorder="1" applyAlignment="1" applyProtection="1">
      <alignment horizontal="justify" vertical="center" wrapText="1"/>
    </xf>
    <xf numFmtId="168" fontId="36" fillId="0" borderId="0" xfId="3" applyNumberFormat="1" applyFont="1" applyBorder="1" applyAlignment="1" applyProtection="1">
      <alignment vertical="center" wrapText="1"/>
    </xf>
    <xf numFmtId="168" fontId="34" fillId="0" borderId="0" xfId="3" quotePrefix="1" applyNumberFormat="1" applyFont="1" applyBorder="1" applyAlignment="1" applyProtection="1">
      <alignment vertical="center" wrapText="1"/>
    </xf>
    <xf numFmtId="168" fontId="36" fillId="0" borderId="0" xfId="3" applyNumberFormat="1" applyFont="1" applyBorder="1" applyAlignment="1" applyProtection="1">
      <alignment horizontal="left" vertical="center" wrapText="1"/>
    </xf>
    <xf numFmtId="168" fontId="36" fillId="0" borderId="2" xfId="3" applyNumberFormat="1" applyFont="1" applyBorder="1" applyAlignment="1" applyProtection="1">
      <alignment horizontal="center" vertical="center" wrapText="1"/>
      <protection locked="0"/>
    </xf>
    <xf numFmtId="168" fontId="36" fillId="0" borderId="2" xfId="3" applyNumberFormat="1" applyFont="1" applyBorder="1" applyAlignment="1" applyProtection="1">
      <alignment horizontal="center" vertical="center"/>
      <protection locked="0"/>
    </xf>
    <xf numFmtId="0" fontId="29" fillId="12" borderId="3" xfId="2" applyFont="1" applyFill="1" applyBorder="1" applyAlignment="1" applyProtection="1">
      <alignment horizontal="center" vertical="center"/>
    </xf>
    <xf numFmtId="0" fontId="27" fillId="0" borderId="51" xfId="2" applyFont="1" applyFill="1" applyBorder="1" applyAlignment="1" applyProtection="1">
      <alignment horizontal="center" vertical="center"/>
      <protection locked="0"/>
    </xf>
    <xf numFmtId="0" fontId="29" fillId="12" borderId="18" xfId="2" applyFont="1" applyFill="1" applyBorder="1" applyAlignment="1" applyProtection="1">
      <alignment horizontal="center" vertical="center"/>
    </xf>
    <xf numFmtId="0" fontId="29" fillId="12" borderId="16" xfId="2" applyFont="1" applyFill="1" applyBorder="1" applyAlignment="1" applyProtection="1">
      <alignment horizontal="center" vertical="center"/>
    </xf>
    <xf numFmtId="0" fontId="27" fillId="0" borderId="21" xfId="2" applyFont="1" applyFill="1" applyBorder="1" applyAlignment="1" applyProtection="1">
      <alignment horizontal="center" vertical="center"/>
      <protection locked="0"/>
    </xf>
    <xf numFmtId="0" fontId="27" fillId="0" borderId="22" xfId="2" applyFont="1" applyFill="1" applyBorder="1" applyAlignment="1" applyProtection="1">
      <alignment horizontal="center" vertical="center"/>
      <protection locked="0"/>
    </xf>
    <xf numFmtId="0" fontId="27" fillId="0" borderId="23" xfId="2" applyFont="1" applyFill="1" applyBorder="1" applyAlignment="1" applyProtection="1">
      <alignment horizontal="center" vertical="center"/>
      <protection locked="0"/>
    </xf>
    <xf numFmtId="0" fontId="47" fillId="0" borderId="27" xfId="2" applyFont="1" applyFill="1" applyBorder="1" applyAlignment="1" applyProtection="1">
      <alignment horizontal="center"/>
    </xf>
    <xf numFmtId="0" fontId="47" fillId="0" borderId="19" xfId="2" applyFont="1" applyFill="1" applyBorder="1" applyAlignment="1" applyProtection="1">
      <alignment horizontal="center"/>
    </xf>
    <xf numFmtId="0" fontId="47" fillId="0" borderId="28" xfId="2" applyFont="1" applyFill="1" applyBorder="1" applyAlignment="1" applyProtection="1">
      <alignment horizontal="center"/>
    </xf>
    <xf numFmtId="0" fontId="21" fillId="12" borderId="39" xfId="2" applyFont="1" applyFill="1" applyBorder="1" applyAlignment="1" applyProtection="1">
      <alignment horizontal="left" vertical="center"/>
    </xf>
    <xf numFmtId="0" fontId="21" fillId="12" borderId="1" xfId="2" applyFont="1" applyFill="1" applyBorder="1" applyAlignment="1" applyProtection="1">
      <alignment horizontal="left" vertical="center"/>
    </xf>
    <xf numFmtId="0" fontId="31" fillId="0" borderId="48" xfId="2" applyFont="1" applyFill="1" applyBorder="1" applyAlignment="1" applyProtection="1">
      <alignment horizontal="left"/>
    </xf>
    <xf numFmtId="0" fontId="46" fillId="0" borderId="0" xfId="2" applyFont="1" applyFill="1" applyAlignment="1" applyProtection="1">
      <alignment horizontal="center" vertical="center"/>
    </xf>
    <xf numFmtId="0" fontId="21" fillId="12" borderId="5" xfId="2" applyFont="1" applyFill="1" applyBorder="1" applyAlignment="1" applyProtection="1">
      <alignment horizontal="left" vertical="center" wrapText="1"/>
    </xf>
    <xf numFmtId="0" fontId="21" fillId="12" borderId="3" xfId="2" applyFont="1" applyFill="1" applyBorder="1" applyAlignment="1" applyProtection="1">
      <alignment horizontal="left" vertical="center" wrapText="1"/>
    </xf>
    <xf numFmtId="0" fontId="27" fillId="0" borderId="69" xfId="2" applyFont="1" applyFill="1" applyBorder="1" applyAlignment="1" applyProtection="1">
      <alignment horizontal="center" vertical="center"/>
      <protection locked="0"/>
    </xf>
    <xf numFmtId="0" fontId="27" fillId="0" borderId="70" xfId="2" applyFont="1" applyFill="1" applyBorder="1" applyAlignment="1" applyProtection="1">
      <alignment horizontal="center" vertical="center"/>
      <protection locked="0"/>
    </xf>
    <xf numFmtId="0" fontId="27" fillId="0" borderId="66" xfId="2" applyFont="1" applyFill="1" applyBorder="1" applyAlignment="1" applyProtection="1">
      <alignment horizontal="center" vertical="center"/>
      <protection locked="0"/>
    </xf>
    <xf numFmtId="0" fontId="21" fillId="12" borderId="6" xfId="2" applyFont="1" applyFill="1" applyBorder="1" applyAlignment="1" applyProtection="1">
      <alignment horizontal="left" vertical="center" wrapText="1"/>
    </xf>
    <xf numFmtId="0" fontId="21" fillId="12" borderId="2" xfId="2" applyFont="1" applyFill="1" applyBorder="1" applyAlignment="1" applyProtection="1">
      <alignment horizontal="left" vertical="center" wrapText="1"/>
    </xf>
    <xf numFmtId="0" fontId="21" fillId="12" borderId="7" xfId="2" applyFont="1" applyFill="1" applyBorder="1" applyAlignment="1" applyProtection="1">
      <alignment horizontal="left" vertical="center" wrapText="1"/>
    </xf>
    <xf numFmtId="0" fontId="27" fillId="0" borderId="42" xfId="2" applyFont="1" applyFill="1" applyBorder="1" applyAlignment="1" applyProtection="1">
      <alignment horizontal="left" vertical="center" wrapText="1"/>
      <protection locked="0"/>
    </xf>
    <xf numFmtId="0" fontId="27" fillId="0" borderId="35" xfId="2" applyFont="1" applyFill="1" applyBorder="1" applyAlignment="1" applyProtection="1">
      <alignment horizontal="left" vertical="center" wrapText="1"/>
      <protection locked="0"/>
    </xf>
    <xf numFmtId="0" fontId="21" fillId="12" borderId="8" xfId="2" applyFont="1" applyFill="1" applyBorder="1" applyAlignment="1" applyProtection="1">
      <alignment horizontal="left" vertical="center" wrapText="1"/>
    </xf>
    <xf numFmtId="0" fontId="0" fillId="0" borderId="66" xfId="0" applyFill="1" applyBorder="1" applyProtection="1">
      <protection locked="0"/>
    </xf>
    <xf numFmtId="0" fontId="0" fillId="0" borderId="51" xfId="0" applyFill="1" applyBorder="1" applyProtection="1">
      <protection locked="0"/>
    </xf>
    <xf numFmtId="166" fontId="27" fillId="0" borderId="42" xfId="2" applyNumberFormat="1" applyFont="1" applyFill="1" applyBorder="1" applyAlignment="1" applyProtection="1">
      <alignment horizontal="left" vertical="center" wrapText="1"/>
      <protection locked="0"/>
    </xf>
    <xf numFmtId="166" fontId="27" fillId="0" borderId="35" xfId="2" applyNumberFormat="1" applyFont="1" applyFill="1" applyBorder="1" applyAlignment="1" applyProtection="1">
      <alignment horizontal="left" vertical="center" wrapText="1"/>
      <protection locked="0"/>
    </xf>
    <xf numFmtId="166" fontId="27" fillId="0" borderId="43" xfId="2" applyNumberFormat="1" applyFont="1" applyFill="1" applyBorder="1" applyAlignment="1" applyProtection="1">
      <alignment horizontal="left" vertical="center" wrapText="1"/>
      <protection locked="0"/>
    </xf>
    <xf numFmtId="0" fontId="21" fillId="12" borderId="15" xfId="2" applyFont="1" applyFill="1" applyBorder="1" applyAlignment="1" applyProtection="1">
      <alignment horizontal="left" vertical="center" wrapText="1"/>
    </xf>
    <xf numFmtId="49" fontId="27" fillId="0" borderId="42" xfId="2" applyNumberFormat="1" applyFont="1" applyFill="1" applyBorder="1" applyAlignment="1" applyProtection="1">
      <alignment horizontal="left" vertical="center" wrapText="1"/>
      <protection locked="0"/>
    </xf>
    <xf numFmtId="49" fontId="27" fillId="0" borderId="35" xfId="2" applyNumberFormat="1" applyFont="1" applyFill="1" applyBorder="1" applyAlignment="1" applyProtection="1">
      <alignment horizontal="left" vertical="center" wrapText="1"/>
      <protection locked="0"/>
    </xf>
    <xf numFmtId="49" fontId="27" fillId="0" borderId="24" xfId="2" applyNumberFormat="1" applyFont="1" applyFill="1" applyBorder="1" applyAlignment="1" applyProtection="1">
      <alignment horizontal="left" vertical="center" wrapText="1"/>
      <protection locked="0"/>
    </xf>
    <xf numFmtId="49" fontId="27" fillId="0" borderId="15" xfId="2" applyNumberFormat="1" applyFont="1" applyFill="1" applyBorder="1" applyAlignment="1" applyProtection="1">
      <alignment horizontal="center" vertical="center" wrapText="1"/>
      <protection locked="0"/>
    </xf>
    <xf numFmtId="49" fontId="27" fillId="0" borderId="35" xfId="2" applyNumberFormat="1" applyFont="1" applyFill="1" applyBorder="1" applyAlignment="1" applyProtection="1">
      <alignment horizontal="center" vertical="center" wrapText="1"/>
      <protection locked="0"/>
    </xf>
    <xf numFmtId="49" fontId="2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27" fillId="0" borderId="67" xfId="2" applyNumberFormat="1" applyFont="1" applyFill="1" applyBorder="1" applyAlignment="1" applyProtection="1">
      <alignment horizontal="left" vertical="center" wrapText="1"/>
      <protection locked="0"/>
    </xf>
    <xf numFmtId="49" fontId="27" fillId="0" borderId="40" xfId="2" applyNumberFormat="1" applyFont="1" applyFill="1" applyBorder="1" applyAlignment="1" applyProtection="1">
      <alignment horizontal="left" vertical="center" wrapText="1"/>
      <protection locked="0"/>
    </xf>
    <xf numFmtId="49" fontId="0" fillId="0" borderId="64" xfId="2" applyNumberFormat="1" applyFont="1" applyFill="1" applyBorder="1" applyAlignment="1" applyProtection="1">
      <alignment horizontal="left" vertical="center" wrapText="1"/>
      <protection locked="0"/>
    </xf>
    <xf numFmtId="49" fontId="27" fillId="0" borderId="64" xfId="2" applyNumberFormat="1" applyFont="1" applyFill="1" applyBorder="1" applyAlignment="1" applyProtection="1">
      <alignment horizontal="left" vertical="center" wrapText="1"/>
      <protection locked="0"/>
    </xf>
    <xf numFmtId="49" fontId="0" fillId="0" borderId="6" xfId="2" applyNumberFormat="1" applyFont="1" applyFill="1" applyBorder="1" applyAlignment="1" applyProtection="1">
      <alignment horizontal="left"/>
      <protection locked="0"/>
    </xf>
    <xf numFmtId="49" fontId="27" fillId="0" borderId="2" xfId="2" applyNumberFormat="1" applyFont="1" applyFill="1" applyBorder="1" applyAlignment="1" applyProtection="1">
      <alignment horizontal="left"/>
      <protection locked="0"/>
    </xf>
    <xf numFmtId="49" fontId="29" fillId="12" borderId="52" xfId="2" applyNumberFormat="1" applyFont="1" applyFill="1" applyBorder="1" applyAlignment="1" applyProtection="1">
      <alignment horizontal="center"/>
    </xf>
    <xf numFmtId="49" fontId="29" fillId="12" borderId="10" xfId="2" applyNumberFormat="1" applyFont="1" applyFill="1" applyBorder="1" applyAlignment="1" applyProtection="1">
      <alignment horizontal="center"/>
    </xf>
    <xf numFmtId="49" fontId="29" fillId="12" borderId="44" xfId="2" applyNumberFormat="1" applyFont="1" applyFill="1" applyBorder="1" applyAlignment="1" applyProtection="1">
      <alignment horizontal="center"/>
    </xf>
    <xf numFmtId="49" fontId="0" fillId="0" borderId="15" xfId="2" applyNumberFormat="1" applyFont="1" applyFill="1" applyBorder="1" applyAlignment="1" applyProtection="1">
      <alignment horizontal="center"/>
      <protection locked="0"/>
    </xf>
    <xf numFmtId="49" fontId="27" fillId="0" borderId="43" xfId="2" applyNumberFormat="1" applyFont="1" applyFill="1" applyBorder="1" applyAlignment="1" applyProtection="1">
      <alignment horizontal="center"/>
      <protection locked="0"/>
    </xf>
    <xf numFmtId="0" fontId="21" fillId="12" borderId="39" xfId="2" applyFont="1" applyFill="1" applyBorder="1" applyAlignment="1" applyProtection="1">
      <alignment horizontal="left" vertical="center" wrapText="1"/>
    </xf>
    <xf numFmtId="0" fontId="21" fillId="12" borderId="1" xfId="2" applyFont="1" applyFill="1" applyBorder="1" applyAlignment="1" applyProtection="1">
      <alignment horizontal="left" vertical="center" wrapText="1"/>
    </xf>
    <xf numFmtId="0" fontId="21" fillId="12" borderId="9" xfId="2" applyFont="1" applyFill="1" applyBorder="1" applyAlignment="1" applyProtection="1">
      <alignment horizontal="left" vertical="center" wrapText="1"/>
    </xf>
    <xf numFmtId="0" fontId="27" fillId="0" borderId="65" xfId="2" applyNumberFormat="1" applyFont="1" applyFill="1" applyBorder="1" applyAlignment="1" applyProtection="1">
      <alignment horizontal="left" vertical="center" wrapText="1"/>
      <protection locked="0"/>
    </xf>
    <xf numFmtId="49" fontId="27" fillId="0" borderId="22" xfId="2" applyNumberFormat="1" applyFont="1" applyFill="1" applyBorder="1" applyAlignment="1" applyProtection="1">
      <alignment horizontal="left" vertical="center" wrapText="1"/>
      <protection locked="0"/>
    </xf>
    <xf numFmtId="49" fontId="0" fillId="0" borderId="42" xfId="2" applyNumberFormat="1" applyFont="1" applyFill="1" applyBorder="1" applyAlignment="1" applyProtection="1">
      <alignment horizontal="left" vertical="center" wrapText="1"/>
      <protection locked="0"/>
    </xf>
    <xf numFmtId="49" fontId="27" fillId="0" borderId="43" xfId="2" applyNumberFormat="1" applyFont="1" applyFill="1" applyBorder="1" applyAlignment="1" applyProtection="1">
      <alignment horizontal="left" vertical="center" wrapText="1"/>
      <protection locked="0"/>
    </xf>
    <xf numFmtId="168" fontId="41" fillId="0" borderId="10" xfId="3" applyNumberFormat="1" applyFont="1" applyBorder="1" applyAlignment="1" applyProtection="1">
      <alignment horizontal="center" vertical="center" wrapText="1"/>
    </xf>
    <xf numFmtId="168" fontId="34" fillId="0" borderId="0" xfId="3" applyNumberFormat="1" applyFont="1" applyAlignment="1" applyProtection="1">
      <alignment horizontal="center" vertical="center" wrapText="1"/>
    </xf>
    <xf numFmtId="168" fontId="36" fillId="0" borderId="15" xfId="3" applyNumberFormat="1" applyFont="1" applyBorder="1" applyAlignment="1" applyProtection="1">
      <alignment horizontal="left" vertical="center"/>
    </xf>
    <xf numFmtId="168" fontId="36" fillId="0" borderId="35" xfId="3" applyNumberFormat="1" applyFont="1" applyBorder="1" applyAlignment="1" applyProtection="1">
      <alignment horizontal="left" vertical="center"/>
    </xf>
    <xf numFmtId="169" fontId="34" fillId="0" borderId="0" xfId="3" applyNumberFormat="1" applyFont="1" applyAlignment="1" applyProtection="1">
      <alignment horizontal="justify" wrapText="1"/>
    </xf>
    <xf numFmtId="168" fontId="34" fillId="0" borderId="0" xfId="3" applyNumberFormat="1" applyFont="1" applyAlignment="1" applyProtection="1">
      <alignment horizontal="left" vertical="center"/>
    </xf>
    <xf numFmtId="168" fontId="36" fillId="0" borderId="0" xfId="3" applyNumberFormat="1" applyFont="1" applyAlignment="1" applyProtection="1">
      <alignment horizontal="left" vertical="center" wrapText="1"/>
    </xf>
    <xf numFmtId="168" fontId="34" fillId="0" borderId="0" xfId="3" applyNumberFormat="1" applyFont="1" applyAlignment="1" applyProtection="1">
      <alignment horizontal="justify" vertical="center" wrapText="1"/>
    </xf>
    <xf numFmtId="168" fontId="34" fillId="0" borderId="15" xfId="3" applyNumberFormat="1" applyFont="1" applyBorder="1" applyAlignment="1" applyProtection="1">
      <alignment horizontal="left" vertical="center" wrapText="1"/>
    </xf>
    <xf numFmtId="168" fontId="34" fillId="0" borderId="35" xfId="3" applyNumberFormat="1" applyFont="1" applyBorder="1" applyAlignment="1" applyProtection="1">
      <alignment horizontal="left" vertical="center" wrapText="1"/>
    </xf>
    <xf numFmtId="168" fontId="34" fillId="0" borderId="24" xfId="3" applyNumberFormat="1" applyFont="1" applyBorder="1" applyAlignment="1" applyProtection="1">
      <alignment horizontal="left" vertical="center" wrapText="1"/>
    </xf>
    <xf numFmtId="168" fontId="36" fillId="0" borderId="15" xfId="3" applyNumberFormat="1" applyFont="1" applyBorder="1" applyAlignment="1" applyProtection="1">
      <alignment horizontal="left" vertical="center" wrapText="1"/>
    </xf>
    <xf numFmtId="168" fontId="36" fillId="0" borderId="35" xfId="3" applyNumberFormat="1" applyFont="1" applyBorder="1" applyAlignment="1" applyProtection="1">
      <alignment horizontal="left" vertical="center" wrapText="1"/>
    </xf>
    <xf numFmtId="168" fontId="36" fillId="0" borderId="0" xfId="3" applyNumberFormat="1" applyFont="1" applyAlignment="1">
      <alignment horizontal="center" vertical="center"/>
    </xf>
    <xf numFmtId="168" fontId="36" fillId="0" borderId="0" xfId="3" applyNumberFormat="1" applyFont="1" applyAlignment="1" applyProtection="1">
      <alignment horizontal="justify" vertical="center" wrapText="1"/>
    </xf>
    <xf numFmtId="169" fontId="48" fillId="0" borderId="40" xfId="3" applyNumberFormat="1" applyFont="1" applyBorder="1" applyAlignment="1" applyProtection="1">
      <alignment horizontal="center" vertical="center" wrapText="1"/>
    </xf>
    <xf numFmtId="168" fontId="36" fillId="0" borderId="40" xfId="3" applyNumberFormat="1" applyFont="1" applyBorder="1" applyAlignment="1" applyProtection="1">
      <alignment horizontal="center" vertical="center" wrapText="1"/>
    </xf>
    <xf numFmtId="168" fontId="34" fillId="0" borderId="10" xfId="3" applyNumberFormat="1" applyFont="1" applyBorder="1" applyAlignment="1" applyProtection="1">
      <alignment horizontal="left" vertical="center"/>
    </xf>
    <xf numFmtId="168" fontId="34" fillId="0" borderId="0" xfId="3" applyNumberFormat="1" applyFont="1" applyAlignment="1" applyProtection="1">
      <alignment horizontal="left" vertical="center" wrapText="1"/>
    </xf>
    <xf numFmtId="168" fontId="34" fillId="0" borderId="0" xfId="3" applyNumberFormat="1" applyFont="1" applyAlignment="1" applyProtection="1">
      <alignment vertical="center" wrapText="1"/>
    </xf>
    <xf numFmtId="168" fontId="45" fillId="0" borderId="0" xfId="3" applyNumberFormat="1" applyFont="1" applyAlignment="1" applyProtection="1">
      <alignment horizontal="center" vertical="center" wrapText="1"/>
    </xf>
    <xf numFmtId="168" fontId="34" fillId="0" borderId="0" xfId="3" applyNumberFormat="1" applyFont="1" applyBorder="1" applyAlignment="1" applyProtection="1">
      <alignment horizontal="center" vertical="center" wrapText="1"/>
    </xf>
    <xf numFmtId="168" fontId="36" fillId="0" borderId="0" xfId="3" applyNumberFormat="1" applyFont="1" applyAlignment="1" applyProtection="1">
      <alignment horizontal="left" vertical="center"/>
    </xf>
    <xf numFmtId="0" fontId="23" fillId="0" borderId="0" xfId="0" applyFont="1" applyFill="1" applyAlignment="1" applyProtection="1">
      <alignment horizontal="center" vertical="center"/>
    </xf>
    <xf numFmtId="0" fontId="10" fillId="8" borderId="0" xfId="0" applyFont="1" applyFill="1" applyAlignment="1" applyProtection="1">
      <alignment horizontal="center" vertical="center"/>
    </xf>
    <xf numFmtId="166" fontId="22" fillId="0" borderId="42" xfId="0" applyNumberFormat="1" applyFont="1" applyBorder="1" applyAlignment="1" applyProtection="1">
      <alignment horizontal="center" vertical="center" wrapText="1"/>
    </xf>
    <xf numFmtId="166" fontId="22" fillId="0" borderId="24" xfId="0" applyNumberFormat="1" applyFont="1" applyBorder="1" applyAlignment="1" applyProtection="1">
      <alignment horizontal="center" vertical="center" wrapText="1"/>
    </xf>
    <xf numFmtId="166" fontId="22" fillId="0" borderId="56" xfId="0" applyNumberFormat="1" applyFont="1" applyBorder="1" applyAlignment="1" applyProtection="1">
      <alignment horizontal="center" vertical="center" wrapText="1"/>
    </xf>
    <xf numFmtId="0" fontId="22" fillId="0" borderId="65" xfId="0" applyNumberFormat="1" applyFont="1" applyBorder="1" applyAlignment="1" applyProtection="1">
      <alignment horizontal="left" vertical="center" wrapText="1"/>
    </xf>
    <xf numFmtId="0" fontId="22" fillId="0" borderId="22" xfId="0" applyNumberFormat="1" applyFont="1" applyBorder="1" applyAlignment="1" applyProtection="1">
      <alignment horizontal="left" vertical="center" wrapText="1"/>
    </xf>
    <xf numFmtId="166" fontId="22" fillId="0" borderId="35" xfId="0" applyNumberFormat="1" applyFont="1" applyBorder="1" applyAlignment="1" applyProtection="1">
      <alignment horizontal="center" vertical="center" wrapText="1"/>
    </xf>
    <xf numFmtId="166" fontId="22" fillId="0" borderId="43" xfId="0" applyNumberFormat="1" applyFont="1" applyBorder="1" applyAlignment="1" applyProtection="1">
      <alignment horizontal="center" vertical="center" wrapText="1"/>
    </xf>
    <xf numFmtId="49" fontId="20" fillId="0" borderId="6" xfId="0" applyNumberFormat="1" applyFont="1" applyBorder="1" applyAlignment="1" applyProtection="1">
      <alignment horizontal="left" vertical="center"/>
    </xf>
    <xf numFmtId="0" fontId="20" fillId="0" borderId="2" xfId="0" applyNumberFormat="1" applyFont="1" applyBorder="1" applyAlignment="1" applyProtection="1">
      <alignment horizontal="left" vertical="center"/>
    </xf>
    <xf numFmtId="49" fontId="44" fillId="0" borderId="52" xfId="0" applyNumberFormat="1" applyFont="1" applyBorder="1" applyAlignment="1" applyProtection="1">
      <alignment horizontal="center" vertical="center"/>
    </xf>
    <xf numFmtId="49" fontId="44" fillId="0" borderId="10" xfId="0" applyNumberFormat="1" applyFont="1" applyBorder="1" applyAlignment="1" applyProtection="1">
      <alignment horizontal="center" vertical="center"/>
    </xf>
    <xf numFmtId="49" fontId="44" fillId="0" borderId="44" xfId="0" applyNumberFormat="1" applyFont="1" applyBorder="1" applyAlignment="1" applyProtection="1">
      <alignment horizontal="center" vertical="center"/>
    </xf>
    <xf numFmtId="49" fontId="20" fillId="0" borderId="52" xfId="0" applyNumberFormat="1" applyFont="1" applyBorder="1" applyAlignment="1" applyProtection="1">
      <alignment horizontal="center" vertical="center"/>
    </xf>
    <xf numFmtId="0" fontId="20" fillId="0" borderId="10" xfId="0" applyNumberFormat="1" applyFont="1" applyBorder="1" applyAlignment="1" applyProtection="1">
      <alignment horizontal="center" vertical="center"/>
    </xf>
    <xf numFmtId="0" fontId="20" fillId="0" borderId="63" xfId="0" applyNumberFormat="1" applyFont="1" applyBorder="1" applyAlignment="1" applyProtection="1">
      <alignment horizontal="center" vertical="center"/>
    </xf>
    <xf numFmtId="0" fontId="6" fillId="4" borderId="16" xfId="0" applyFont="1" applyFill="1" applyBorder="1" applyAlignment="1" applyProtection="1">
      <alignment horizontal="center" vertical="center" wrapText="1"/>
    </xf>
    <xf numFmtId="0" fontId="6" fillId="4" borderId="18" xfId="0" applyFont="1" applyFill="1" applyBorder="1" applyAlignment="1" applyProtection="1">
      <alignment horizontal="center" vertical="center" wrapText="1"/>
    </xf>
    <xf numFmtId="0" fontId="6" fillId="4" borderId="45" xfId="0" applyFont="1" applyFill="1" applyBorder="1" applyAlignment="1" applyProtection="1">
      <alignment horizontal="center" vertical="center" wrapText="1"/>
    </xf>
    <xf numFmtId="0" fontId="6" fillId="4" borderId="46" xfId="0" applyFont="1" applyFill="1" applyBorder="1" applyAlignment="1" applyProtection="1">
      <alignment horizontal="center" vertical="center" wrapText="1"/>
    </xf>
    <xf numFmtId="0" fontId="6" fillId="4" borderId="47" xfId="0" applyFont="1" applyFill="1" applyBorder="1" applyAlignment="1" applyProtection="1">
      <alignment horizontal="center" vertical="center" wrapText="1"/>
    </xf>
    <xf numFmtId="0" fontId="6" fillId="4" borderId="49" xfId="0" applyFont="1" applyFill="1" applyBorder="1" applyAlignment="1" applyProtection="1">
      <alignment horizontal="center" vertical="center" wrapText="1"/>
    </xf>
    <xf numFmtId="0" fontId="6" fillId="2" borderId="35" xfId="0" applyFont="1" applyFill="1" applyBorder="1" applyAlignment="1" applyProtection="1">
      <alignment horizontal="center" vertical="center" wrapText="1"/>
    </xf>
    <xf numFmtId="0" fontId="6" fillId="2" borderId="24" xfId="0" applyFont="1" applyFill="1" applyBorder="1" applyAlignment="1" applyProtection="1">
      <alignment horizontal="center" vertical="center" wrapText="1"/>
    </xf>
    <xf numFmtId="0" fontId="7" fillId="0" borderId="15" xfId="0" applyFont="1" applyBorder="1" applyAlignment="1" applyProtection="1">
      <alignment horizontal="center" wrapText="1"/>
      <protection locked="0"/>
    </xf>
    <xf numFmtId="0" fontId="7" fillId="0" borderId="24" xfId="0" applyFont="1" applyBorder="1" applyAlignment="1" applyProtection="1">
      <alignment horizontal="center" wrapText="1"/>
      <protection locked="0"/>
    </xf>
    <xf numFmtId="0" fontId="6" fillId="4" borderId="11" xfId="0" applyFont="1" applyFill="1" applyBorder="1" applyAlignment="1" applyProtection="1">
      <alignment horizontal="center" vertical="center" wrapText="1"/>
    </xf>
    <xf numFmtId="0" fontId="6" fillId="4" borderId="12" xfId="0" applyFont="1" applyFill="1" applyBorder="1" applyAlignment="1" applyProtection="1">
      <alignment horizontal="center" vertical="center" wrapText="1"/>
    </xf>
    <xf numFmtId="0" fontId="0" fillId="0" borderId="61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25" fillId="0" borderId="0" xfId="0" applyFont="1" applyAlignment="1" applyProtection="1">
      <alignment horizontal="justify" vertical="center" wrapText="1"/>
    </xf>
    <xf numFmtId="0" fontId="17" fillId="9" borderId="29" xfId="0" applyFont="1" applyFill="1" applyBorder="1" applyAlignment="1" applyProtection="1">
      <alignment horizontal="center" vertical="center" wrapText="1"/>
    </xf>
    <xf numFmtId="0" fontId="17" fillId="9" borderId="31" xfId="0" applyFont="1" applyFill="1" applyBorder="1" applyAlignment="1" applyProtection="1">
      <alignment horizontal="center" vertical="center" wrapText="1"/>
    </xf>
    <xf numFmtId="0" fontId="11" fillId="0" borderId="31" xfId="0" applyFont="1" applyFill="1" applyBorder="1" applyAlignment="1" applyProtection="1">
      <alignment horizontal="center" vertical="center" wrapText="1"/>
    </xf>
    <xf numFmtId="0" fontId="11" fillId="0" borderId="0" xfId="0" applyFont="1" applyFill="1" applyBorder="1" applyAlignment="1" applyProtection="1">
      <alignment horizontal="center" vertical="center" wrapText="1"/>
    </xf>
    <xf numFmtId="0" fontId="11" fillId="0" borderId="32" xfId="0" applyFont="1" applyFill="1" applyBorder="1" applyAlignment="1" applyProtection="1">
      <alignment horizontal="center" vertical="center" wrapText="1"/>
    </xf>
    <xf numFmtId="0" fontId="6" fillId="4" borderId="17" xfId="0" applyFont="1" applyFill="1" applyBorder="1" applyAlignment="1" applyProtection="1">
      <alignment horizontal="center" vertical="center" wrapText="1"/>
    </xf>
    <xf numFmtId="0" fontId="6" fillId="4" borderId="0" xfId="0" applyFont="1" applyFill="1" applyBorder="1" applyAlignment="1" applyProtection="1">
      <alignment horizontal="center" vertical="center" wrapText="1"/>
    </xf>
    <xf numFmtId="0" fontId="6" fillId="4" borderId="48" xfId="0" applyFont="1" applyFill="1" applyBorder="1" applyAlignment="1" applyProtection="1">
      <alignment horizontal="center" vertical="center" wrapText="1"/>
    </xf>
    <xf numFmtId="165" fontId="22" fillId="0" borderId="0" xfId="0" applyNumberFormat="1" applyFont="1" applyAlignment="1" applyProtection="1">
      <alignment horizontal="left" vertical="center"/>
    </xf>
    <xf numFmtId="0" fontId="0" fillId="0" borderId="65" xfId="0" applyBorder="1" applyAlignment="1" applyProtection="1">
      <alignment horizontal="justify"/>
      <protection locked="0"/>
    </xf>
    <xf numFmtId="0" fontId="0" fillId="0" borderId="23" xfId="0" applyBorder="1" applyAlignment="1" applyProtection="1">
      <alignment horizontal="justify"/>
      <protection locked="0"/>
    </xf>
    <xf numFmtId="0" fontId="0" fillId="0" borderId="42" xfId="0" applyBorder="1" applyAlignment="1" applyProtection="1">
      <alignment horizontal="justify"/>
      <protection locked="0"/>
    </xf>
    <xf numFmtId="0" fontId="0" fillId="0" borderId="24" xfId="0" applyBorder="1" applyAlignment="1" applyProtection="1">
      <alignment horizontal="justify"/>
      <protection locked="0"/>
    </xf>
    <xf numFmtId="0" fontId="0" fillId="0" borderId="66" xfId="0" applyBorder="1" applyAlignment="1" applyProtection="1">
      <alignment horizontal="justify"/>
      <protection locked="0"/>
    </xf>
    <xf numFmtId="0" fontId="0" fillId="0" borderId="26" xfId="0" applyBorder="1" applyAlignment="1" applyProtection="1">
      <alignment horizontal="justify"/>
      <protection locked="0"/>
    </xf>
    <xf numFmtId="0" fontId="7" fillId="4" borderId="27" xfId="0" applyFont="1" applyFill="1" applyBorder="1" applyAlignment="1" applyProtection="1">
      <alignment horizontal="center" vertical="center" wrapText="1"/>
    </xf>
    <xf numFmtId="0" fontId="7" fillId="4" borderId="19" xfId="0" applyFont="1" applyFill="1" applyBorder="1" applyAlignment="1" applyProtection="1">
      <alignment horizontal="center" vertical="center" wrapText="1"/>
    </xf>
    <xf numFmtId="0" fontId="7" fillId="4" borderId="28" xfId="0" applyFont="1" applyFill="1" applyBorder="1" applyAlignment="1" applyProtection="1">
      <alignment horizontal="center" vertical="center" wrapText="1"/>
    </xf>
    <xf numFmtId="0" fontId="20" fillId="0" borderId="27" xfId="0" applyFont="1" applyBorder="1" applyAlignment="1" applyProtection="1">
      <alignment horizontal="center" vertical="center"/>
      <protection locked="0"/>
    </xf>
    <xf numFmtId="0" fontId="20" fillId="0" borderId="28" xfId="0" applyFont="1" applyBorder="1" applyAlignment="1" applyProtection="1">
      <alignment horizontal="center" vertical="center"/>
      <protection locked="0"/>
    </xf>
    <xf numFmtId="0" fontId="0" fillId="0" borderId="42" xfId="0" applyBorder="1" applyAlignment="1" applyProtection="1">
      <alignment horizontal="center"/>
      <protection locked="0"/>
    </xf>
    <xf numFmtId="0" fontId="0" fillId="0" borderId="24" xfId="0" applyBorder="1" applyAlignment="1" applyProtection="1">
      <alignment horizontal="center"/>
      <protection locked="0"/>
    </xf>
    <xf numFmtId="0" fontId="9" fillId="2" borderId="15" xfId="0" applyFont="1" applyFill="1" applyBorder="1" applyAlignment="1" applyProtection="1">
      <alignment horizontal="center" vertical="center" wrapText="1"/>
      <protection locked="0"/>
    </xf>
    <xf numFmtId="0" fontId="9" fillId="2" borderId="35" xfId="0" applyFont="1" applyFill="1" applyBorder="1" applyAlignment="1" applyProtection="1">
      <alignment horizontal="center" vertical="center" wrapText="1"/>
      <protection locked="0"/>
    </xf>
    <xf numFmtId="0" fontId="9" fillId="2" borderId="24" xfId="0" applyFont="1" applyFill="1" applyBorder="1" applyAlignment="1" applyProtection="1">
      <alignment horizontal="center" vertical="center" wrapText="1"/>
      <protection locked="0"/>
    </xf>
    <xf numFmtId="0" fontId="9" fillId="0" borderId="15" xfId="0" applyFont="1" applyBorder="1" applyAlignment="1" applyProtection="1">
      <alignment horizontal="center" vertical="center" wrapText="1"/>
      <protection locked="0"/>
    </xf>
    <xf numFmtId="0" fontId="9" fillId="0" borderId="24" xfId="0" applyFont="1" applyBorder="1" applyAlignment="1" applyProtection="1">
      <alignment horizontal="center" vertical="center" wrapText="1"/>
      <protection locked="0"/>
    </xf>
    <xf numFmtId="0" fontId="9" fillId="0" borderId="35" xfId="0" applyFont="1" applyBorder="1" applyAlignment="1" applyProtection="1">
      <alignment horizontal="center" vertical="center" wrapText="1"/>
      <protection locked="0"/>
    </xf>
    <xf numFmtId="0" fontId="31" fillId="0" borderId="10" xfId="0" applyFont="1" applyBorder="1" applyAlignment="1" applyProtection="1">
      <alignment horizontal="center"/>
    </xf>
    <xf numFmtId="0" fontId="17" fillId="0" borderId="40" xfId="0" applyFont="1" applyBorder="1" applyAlignment="1" applyProtection="1">
      <alignment horizontal="center"/>
    </xf>
    <xf numFmtId="0" fontId="16" fillId="4" borderId="16" xfId="0" applyFont="1" applyFill="1" applyBorder="1" applyAlignment="1" applyProtection="1">
      <alignment horizontal="center" vertical="center" wrapText="1"/>
    </xf>
    <xf numFmtId="0" fontId="16" fillId="4" borderId="18" xfId="0" applyFont="1" applyFill="1" applyBorder="1" applyAlignment="1" applyProtection="1">
      <alignment horizontal="center" vertical="center" wrapText="1"/>
    </xf>
    <xf numFmtId="0" fontId="16" fillId="4" borderId="47" xfId="0" applyFont="1" applyFill="1" applyBorder="1" applyAlignment="1" applyProtection="1">
      <alignment horizontal="center" vertical="center" wrapText="1"/>
    </xf>
    <xf numFmtId="0" fontId="16" fillId="4" borderId="49" xfId="0" applyFont="1" applyFill="1" applyBorder="1" applyAlignment="1" applyProtection="1">
      <alignment horizontal="center" vertical="center" wrapText="1"/>
    </xf>
    <xf numFmtId="0" fontId="6" fillId="4" borderId="60" xfId="0" applyFont="1" applyFill="1" applyBorder="1" applyAlignment="1" applyProtection="1">
      <alignment horizontal="center" vertical="center"/>
    </xf>
    <xf numFmtId="0" fontId="9" fillId="4" borderId="60" xfId="0" applyFont="1" applyFill="1" applyBorder="1" applyAlignment="1" applyProtection="1">
      <alignment horizontal="center" vertical="top" wrapText="1"/>
    </xf>
    <xf numFmtId="0" fontId="9" fillId="4" borderId="60" xfId="0" applyFont="1" applyFill="1" applyBorder="1" applyAlignment="1" applyProtection="1">
      <alignment horizontal="center" vertical="center" wrapText="1"/>
    </xf>
    <xf numFmtId="0" fontId="6" fillId="8" borderId="17" xfId="0" applyFont="1" applyFill="1" applyBorder="1" applyAlignment="1" applyProtection="1">
      <alignment horizontal="center" vertical="center" wrapText="1"/>
    </xf>
    <xf numFmtId="0" fontId="6" fillId="8" borderId="0" xfId="0" applyFont="1" applyFill="1" applyBorder="1" applyAlignment="1" applyProtection="1">
      <alignment horizontal="center" vertical="center" wrapText="1"/>
    </xf>
    <xf numFmtId="0" fontId="6" fillId="4" borderId="27" xfId="0" applyFont="1" applyFill="1" applyBorder="1" applyAlignment="1" applyProtection="1">
      <alignment horizontal="center" vertical="center" wrapText="1"/>
    </xf>
    <xf numFmtId="0" fontId="6" fillId="4" borderId="19" xfId="0" applyFont="1" applyFill="1" applyBorder="1" applyAlignment="1" applyProtection="1">
      <alignment horizontal="center" vertical="center" wrapText="1"/>
    </xf>
    <xf numFmtId="0" fontId="6" fillId="4" borderId="20" xfId="0" applyFont="1" applyFill="1" applyBorder="1" applyAlignment="1" applyProtection="1">
      <alignment horizontal="center" vertical="center" wrapText="1"/>
    </xf>
    <xf numFmtId="0" fontId="6" fillId="2" borderId="65" xfId="0" applyFont="1" applyFill="1" applyBorder="1" applyAlignment="1" applyProtection="1">
      <alignment horizontal="center" vertical="center" wrapText="1"/>
    </xf>
    <xf numFmtId="0" fontId="6" fillId="2" borderId="22" xfId="0" applyFont="1" applyFill="1" applyBorder="1" applyAlignment="1" applyProtection="1">
      <alignment horizontal="center" vertical="center" wrapText="1"/>
    </xf>
    <xf numFmtId="0" fontId="6" fillId="2" borderId="23" xfId="0" applyFont="1" applyFill="1" applyBorder="1" applyAlignment="1" applyProtection="1">
      <alignment horizontal="center" vertical="center" wrapText="1"/>
    </xf>
    <xf numFmtId="0" fontId="11" fillId="2" borderId="11" xfId="0" applyFont="1" applyFill="1" applyBorder="1" applyAlignment="1" applyProtection="1">
      <alignment horizontal="center" vertical="center" wrapText="1"/>
    </xf>
    <xf numFmtId="0" fontId="11" fillId="2" borderId="12" xfId="0" applyFont="1" applyFill="1" applyBorder="1" applyAlignment="1" applyProtection="1">
      <alignment horizontal="center" vertical="center" wrapText="1"/>
    </xf>
    <xf numFmtId="0" fontId="11" fillId="2" borderId="13" xfId="0" applyFont="1" applyFill="1" applyBorder="1" applyAlignment="1" applyProtection="1">
      <alignment horizontal="center" vertical="center" wrapText="1"/>
    </xf>
    <xf numFmtId="0" fontId="19" fillId="3" borderId="27" xfId="0" applyFont="1" applyFill="1" applyBorder="1" applyAlignment="1" applyProtection="1">
      <alignment horizontal="center" vertical="center" wrapText="1"/>
    </xf>
    <xf numFmtId="0" fontId="19" fillId="3" borderId="28" xfId="0" applyFont="1" applyFill="1" applyBorder="1" applyAlignment="1" applyProtection="1">
      <alignment horizontal="center" vertical="center" wrapText="1"/>
    </xf>
    <xf numFmtId="0" fontId="6" fillId="4" borderId="39" xfId="0" applyFont="1" applyFill="1" applyBorder="1" applyAlignment="1" applyProtection="1">
      <alignment horizontal="center" vertical="center" wrapText="1"/>
    </xf>
    <xf numFmtId="0" fontId="6" fillId="4" borderId="6" xfId="0" applyFont="1" applyFill="1" applyBorder="1" applyAlignment="1" applyProtection="1">
      <alignment horizontal="center" vertical="center" wrapText="1"/>
    </xf>
    <xf numFmtId="0" fontId="6" fillId="4" borderId="5" xfId="0" applyFont="1" applyFill="1" applyBorder="1" applyAlignment="1" applyProtection="1">
      <alignment horizontal="center" vertical="center" wrapText="1"/>
    </xf>
    <xf numFmtId="0" fontId="6" fillId="0" borderId="27" xfId="0" applyFont="1" applyFill="1" applyBorder="1" applyAlignment="1" applyProtection="1">
      <alignment horizontal="center" vertical="center"/>
    </xf>
    <xf numFmtId="0" fontId="6" fillId="0" borderId="19" xfId="0" applyFont="1" applyFill="1" applyBorder="1" applyAlignment="1" applyProtection="1">
      <alignment horizontal="center" vertical="center"/>
    </xf>
    <xf numFmtId="0" fontId="6" fillId="0" borderId="28" xfId="0" applyFont="1" applyFill="1" applyBorder="1" applyAlignment="1" applyProtection="1">
      <alignment horizontal="center" vertical="center"/>
    </xf>
    <xf numFmtId="0" fontId="22" fillId="4" borderId="39" xfId="0" applyFont="1" applyFill="1" applyBorder="1" applyAlignment="1" applyProtection="1">
      <alignment horizontal="left" vertical="center" wrapText="1"/>
    </xf>
    <xf numFmtId="0" fontId="22" fillId="4" borderId="1" xfId="0" applyFont="1" applyFill="1" applyBorder="1" applyAlignment="1" applyProtection="1">
      <alignment horizontal="left" vertical="center" wrapText="1"/>
    </xf>
    <xf numFmtId="0" fontId="22" fillId="4" borderId="9" xfId="0" applyFont="1" applyFill="1" applyBorder="1" applyAlignment="1" applyProtection="1">
      <alignment horizontal="left" vertical="center" wrapText="1"/>
    </xf>
    <xf numFmtId="0" fontId="22" fillId="4" borderId="6" xfId="0" applyFont="1" applyFill="1" applyBorder="1" applyAlignment="1" applyProtection="1">
      <alignment horizontal="left" vertical="center" wrapText="1"/>
    </xf>
    <xf numFmtId="0" fontId="22" fillId="4" borderId="2" xfId="0" applyFont="1" applyFill="1" applyBorder="1" applyAlignment="1" applyProtection="1">
      <alignment horizontal="left" vertical="center" wrapText="1"/>
    </xf>
    <xf numFmtId="0" fontId="22" fillId="4" borderId="7" xfId="0" applyFont="1" applyFill="1" applyBorder="1" applyAlignment="1" applyProtection="1">
      <alignment horizontal="left" vertical="center" wrapText="1"/>
    </xf>
    <xf numFmtId="0" fontId="22" fillId="4" borderId="15" xfId="0" applyFont="1" applyFill="1" applyBorder="1" applyAlignment="1" applyProtection="1">
      <alignment horizontal="left" vertical="center" wrapText="1"/>
    </xf>
    <xf numFmtId="0" fontId="22" fillId="4" borderId="5" xfId="0" applyFont="1" applyFill="1" applyBorder="1" applyAlignment="1" applyProtection="1">
      <alignment horizontal="left" vertical="center" wrapText="1"/>
    </xf>
    <xf numFmtId="0" fontId="22" fillId="4" borderId="3" xfId="0" applyFont="1" applyFill="1" applyBorder="1" applyAlignment="1" applyProtection="1">
      <alignment horizontal="left" vertical="center" wrapText="1"/>
    </xf>
    <xf numFmtId="0" fontId="22" fillId="4" borderId="8" xfId="0" applyFont="1" applyFill="1" applyBorder="1" applyAlignment="1" applyProtection="1">
      <alignment horizontal="left" vertical="center" wrapText="1"/>
    </xf>
    <xf numFmtId="49" fontId="22" fillId="0" borderId="42" xfId="0" applyNumberFormat="1" applyFont="1" applyBorder="1" applyAlignment="1" applyProtection="1">
      <alignment horizontal="left" vertical="center" wrapText="1"/>
    </xf>
    <xf numFmtId="0" fontId="22" fillId="0" borderId="35" xfId="0" applyNumberFormat="1" applyFont="1" applyBorder="1" applyAlignment="1" applyProtection="1">
      <alignment horizontal="left" vertical="center" wrapText="1"/>
    </xf>
    <xf numFmtId="0" fontId="22" fillId="0" borderId="24" xfId="0" applyNumberFormat="1" applyFont="1" applyBorder="1" applyAlignment="1" applyProtection="1">
      <alignment horizontal="left" vertical="center" wrapText="1"/>
    </xf>
    <xf numFmtId="49" fontId="22" fillId="0" borderId="15" xfId="0" applyNumberFormat="1" applyFont="1" applyBorder="1" applyAlignment="1" applyProtection="1">
      <alignment horizontal="center" vertical="center" wrapText="1"/>
    </xf>
    <xf numFmtId="49" fontId="22" fillId="0" borderId="35" xfId="0" applyNumberFormat="1" applyFont="1" applyBorder="1" applyAlignment="1" applyProtection="1">
      <alignment horizontal="center" vertical="center" wrapText="1"/>
    </xf>
    <xf numFmtId="49" fontId="22" fillId="0" borderId="43" xfId="0" applyNumberFormat="1" applyFont="1" applyBorder="1" applyAlignment="1" applyProtection="1">
      <alignment horizontal="center" vertical="center" wrapText="1"/>
    </xf>
    <xf numFmtId="0" fontId="22" fillId="0" borderId="67" xfId="0" applyNumberFormat="1" applyFont="1" applyBorder="1" applyAlignment="1" applyProtection="1">
      <alignment horizontal="left" vertical="center" wrapText="1"/>
    </xf>
    <xf numFmtId="0" fontId="22" fillId="0" borderId="40" xfId="0" applyNumberFormat="1" applyFont="1" applyBorder="1" applyAlignment="1" applyProtection="1">
      <alignment horizontal="left" vertical="center" wrapText="1"/>
    </xf>
    <xf numFmtId="0" fontId="22" fillId="0" borderId="42" xfId="0" applyNumberFormat="1" applyFont="1" applyBorder="1" applyAlignment="1" applyProtection="1">
      <alignment horizontal="left" vertical="center" wrapText="1"/>
    </xf>
    <xf numFmtId="0" fontId="20" fillId="0" borderId="42" xfId="1" applyNumberFormat="1" applyFont="1" applyBorder="1" applyAlignment="1" applyProtection="1">
      <alignment horizontal="left" vertical="center" wrapText="1"/>
    </xf>
    <xf numFmtId="0" fontId="20" fillId="0" borderId="35" xfId="1" applyNumberFormat="1" applyFont="1" applyBorder="1" applyAlignment="1" applyProtection="1">
      <alignment horizontal="left" vertical="center" wrapText="1"/>
    </xf>
    <xf numFmtId="0" fontId="20" fillId="0" borderId="66" xfId="0" applyNumberFormat="1" applyFont="1" applyBorder="1" applyAlignment="1" applyProtection="1">
      <alignment vertical="center"/>
    </xf>
    <xf numFmtId="0" fontId="20" fillId="0" borderId="51" xfId="0" applyNumberFormat="1" applyFont="1" applyBorder="1" applyAlignment="1" applyProtection="1">
      <alignment vertical="center"/>
    </xf>
    <xf numFmtId="0" fontId="7" fillId="2" borderId="50" xfId="0" applyFont="1" applyFill="1" applyBorder="1" applyAlignment="1" applyProtection="1">
      <alignment horizontal="center"/>
      <protection locked="0"/>
    </xf>
    <xf numFmtId="0" fontId="7" fillId="2" borderId="40" xfId="0" applyFont="1" applyFill="1" applyBorder="1" applyAlignment="1" applyProtection="1">
      <alignment horizontal="center"/>
      <protection locked="0"/>
    </xf>
    <xf numFmtId="0" fontId="7" fillId="2" borderId="41" xfId="0" applyFont="1" applyFill="1" applyBorder="1" applyAlignment="1" applyProtection="1">
      <alignment horizontal="center"/>
      <protection locked="0"/>
    </xf>
    <xf numFmtId="0" fontId="9" fillId="2" borderId="2" xfId="0" applyFont="1" applyFill="1" applyBorder="1" applyAlignment="1" applyProtection="1">
      <alignment horizontal="center" vertical="center" wrapText="1"/>
      <protection locked="0"/>
    </xf>
    <xf numFmtId="0" fontId="7" fillId="2" borderId="15" xfId="0" applyFont="1" applyFill="1" applyBorder="1" applyAlignment="1" applyProtection="1">
      <alignment horizontal="center"/>
      <protection locked="0"/>
    </xf>
    <xf numFmtId="0" fontId="7" fillId="2" borderId="35" xfId="0" applyFont="1" applyFill="1" applyBorder="1" applyAlignment="1" applyProtection="1">
      <alignment horizontal="center"/>
      <protection locked="0"/>
    </xf>
    <xf numFmtId="0" fontId="7" fillId="2" borderId="24" xfId="0" applyFont="1" applyFill="1" applyBorder="1" applyAlignment="1" applyProtection="1">
      <alignment horizontal="center"/>
      <protection locked="0"/>
    </xf>
    <xf numFmtId="0" fontId="17" fillId="4" borderId="30" xfId="0" applyFont="1" applyFill="1" applyBorder="1" applyAlignment="1" applyProtection="1">
      <alignment horizontal="center" vertical="center" wrapText="1"/>
    </xf>
    <xf numFmtId="0" fontId="17" fillId="4" borderId="34" xfId="0" applyFont="1" applyFill="1" applyBorder="1" applyAlignment="1" applyProtection="1">
      <alignment horizontal="center" vertical="center" wrapText="1"/>
    </xf>
    <xf numFmtId="0" fontId="17" fillId="4" borderId="54" xfId="0" applyFont="1" applyFill="1" applyBorder="1" applyAlignment="1" applyProtection="1">
      <alignment horizontal="center" vertical="center" wrapText="1"/>
    </xf>
    <xf numFmtId="0" fontId="17" fillId="4" borderId="53" xfId="0" applyFont="1" applyFill="1" applyBorder="1" applyAlignment="1" applyProtection="1">
      <alignment horizontal="center" vertical="center" wrapText="1"/>
    </xf>
    <xf numFmtId="0" fontId="19" fillId="4" borderId="54" xfId="0" applyFont="1" applyFill="1" applyBorder="1" applyAlignment="1" applyProtection="1">
      <alignment horizontal="center" vertical="center" wrapText="1"/>
    </xf>
    <xf numFmtId="0" fontId="19" fillId="4" borderId="53" xfId="0" applyFont="1" applyFill="1" applyBorder="1" applyAlignment="1" applyProtection="1">
      <alignment horizontal="center" vertical="center" wrapText="1"/>
    </xf>
    <xf numFmtId="0" fontId="16" fillId="4" borderId="54" xfId="0" applyFont="1" applyFill="1" applyBorder="1" applyAlignment="1" applyProtection="1">
      <alignment horizontal="center" vertical="center" wrapText="1"/>
    </xf>
    <xf numFmtId="0" fontId="16" fillId="4" borderId="53" xfId="0" applyFont="1" applyFill="1" applyBorder="1" applyAlignment="1" applyProtection="1">
      <alignment horizontal="center" vertical="center" wrapText="1"/>
    </xf>
    <xf numFmtId="0" fontId="16" fillId="4" borderId="55" xfId="0" applyFont="1" applyFill="1" applyBorder="1" applyAlignment="1" applyProtection="1">
      <alignment horizontal="center" vertical="center" wrapText="1"/>
    </xf>
    <xf numFmtId="0" fontId="7" fillId="2" borderId="25" xfId="0" applyFont="1" applyFill="1" applyBorder="1" applyAlignment="1" applyProtection="1">
      <alignment horizontal="center"/>
      <protection locked="0"/>
    </xf>
    <xf numFmtId="0" fontId="7" fillId="2" borderId="51" xfId="0" applyFont="1" applyFill="1" applyBorder="1" applyAlignment="1" applyProtection="1">
      <alignment horizontal="center"/>
      <protection locked="0"/>
    </xf>
    <xf numFmtId="0" fontId="7" fillId="2" borderId="26" xfId="0" applyFont="1" applyFill="1" applyBorder="1" applyAlignment="1" applyProtection="1">
      <alignment horizontal="center"/>
      <protection locked="0"/>
    </xf>
    <xf numFmtId="0" fontId="16" fillId="4" borderId="14" xfId="0" applyFont="1" applyFill="1" applyBorder="1" applyAlignment="1" applyProtection="1">
      <alignment horizontal="center" vertical="center" wrapText="1"/>
    </xf>
    <xf numFmtId="0" fontId="16" fillId="4" borderId="19" xfId="0" applyFont="1" applyFill="1" applyBorder="1" applyAlignment="1" applyProtection="1">
      <alignment horizontal="center" vertical="center" wrapText="1"/>
    </xf>
    <xf numFmtId="0" fontId="16" fillId="4" borderId="20" xfId="0" applyFont="1" applyFill="1" applyBorder="1" applyAlignment="1" applyProtection="1">
      <alignment horizontal="center" vertical="center" wrapText="1"/>
    </xf>
    <xf numFmtId="0" fontId="17" fillId="6" borderId="39" xfId="0" applyFont="1" applyFill="1" applyBorder="1" applyAlignment="1" applyProtection="1">
      <alignment horizontal="center"/>
    </xf>
    <xf numFmtId="0" fontId="17" fillId="6" borderId="9" xfId="0" applyFont="1" applyFill="1" applyBorder="1" applyAlignment="1" applyProtection="1">
      <alignment horizontal="center"/>
    </xf>
    <xf numFmtId="0" fontId="0" fillId="0" borderId="5" xfId="0" applyBorder="1" applyAlignment="1" applyProtection="1">
      <alignment horizontal="center" vertical="center"/>
      <protection locked="0"/>
    </xf>
    <xf numFmtId="0" fontId="0" fillId="0" borderId="8" xfId="0" applyBorder="1" applyAlignment="1" applyProtection="1">
      <alignment horizontal="center" vertical="center"/>
      <protection locked="0"/>
    </xf>
    <xf numFmtId="0" fontId="9" fillId="2" borderId="3" xfId="0" applyFont="1" applyFill="1" applyBorder="1" applyAlignment="1" applyProtection="1">
      <alignment horizontal="center" vertical="center" wrapText="1"/>
      <protection locked="0"/>
    </xf>
    <xf numFmtId="0" fontId="7" fillId="4" borderId="14" xfId="0" applyFont="1" applyFill="1" applyBorder="1" applyAlignment="1" applyProtection="1">
      <alignment horizontal="center" vertical="center" wrapText="1"/>
    </xf>
    <xf numFmtId="0" fontId="7" fillId="4" borderId="20" xfId="0" applyFont="1" applyFill="1" applyBorder="1" applyAlignment="1" applyProtection="1">
      <alignment horizontal="center" vertical="center" wrapText="1"/>
    </xf>
    <xf numFmtId="0" fontId="9" fillId="4" borderId="12" xfId="0" applyFont="1" applyFill="1" applyBorder="1" applyAlignment="1" applyProtection="1">
      <alignment horizontal="center" vertical="center" wrapText="1"/>
    </xf>
    <xf numFmtId="0" fontId="9" fillId="2" borderId="4" xfId="0" applyFont="1" applyFill="1" applyBorder="1" applyAlignment="1" applyProtection="1">
      <alignment horizontal="center" vertical="center" wrapText="1"/>
      <protection locked="0"/>
    </xf>
    <xf numFmtId="0" fontId="7" fillId="2" borderId="21" xfId="0" applyFont="1" applyFill="1" applyBorder="1" applyAlignment="1" applyProtection="1">
      <alignment horizontal="center"/>
      <protection locked="0"/>
    </xf>
    <xf numFmtId="0" fontId="7" fillId="2" borderId="22" xfId="0" applyFont="1" applyFill="1" applyBorder="1" applyAlignment="1" applyProtection="1">
      <alignment horizontal="center"/>
      <protection locked="0"/>
    </xf>
    <xf numFmtId="0" fontId="7" fillId="2" borderId="23" xfId="0" applyFont="1" applyFill="1" applyBorder="1" applyAlignment="1" applyProtection="1">
      <alignment horizontal="center"/>
      <protection locked="0"/>
    </xf>
    <xf numFmtId="0" fontId="17" fillId="0" borderId="27" xfId="0" applyFont="1" applyFill="1" applyBorder="1" applyAlignment="1" applyProtection="1">
      <alignment horizontal="center" vertical="center"/>
    </xf>
    <xf numFmtId="0" fontId="17" fillId="0" borderId="19" xfId="0" applyFont="1" applyFill="1" applyBorder="1" applyAlignment="1" applyProtection="1">
      <alignment horizontal="center" vertical="center"/>
    </xf>
    <xf numFmtId="0" fontId="17" fillId="0" borderId="28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 wrapText="1"/>
    </xf>
    <xf numFmtId="0" fontId="6" fillId="4" borderId="2" xfId="0" applyFont="1" applyFill="1" applyBorder="1" applyAlignment="1" applyProtection="1">
      <alignment horizontal="center" vertical="center" wrapText="1"/>
    </xf>
    <xf numFmtId="0" fontId="6" fillId="4" borderId="3" xfId="0" applyFont="1" applyFill="1" applyBorder="1" applyAlignment="1" applyProtection="1">
      <alignment horizontal="center" vertical="center" wrapText="1"/>
    </xf>
    <xf numFmtId="0" fontId="9" fillId="4" borderId="14" xfId="0" applyFont="1" applyFill="1" applyBorder="1" applyAlignment="1" applyProtection="1">
      <alignment horizontal="center" vertical="center" wrapText="1"/>
    </xf>
    <xf numFmtId="0" fontId="9" fillId="4" borderId="19" xfId="0" applyFont="1" applyFill="1" applyBorder="1" applyAlignment="1" applyProtection="1">
      <alignment horizontal="center" vertical="center" wrapText="1"/>
    </xf>
    <xf numFmtId="0" fontId="9" fillId="4" borderId="20" xfId="0" applyFont="1" applyFill="1" applyBorder="1" applyAlignment="1" applyProtection="1">
      <alignment horizontal="center" vertical="center" wrapText="1"/>
    </xf>
    <xf numFmtId="0" fontId="22" fillId="0" borderId="10" xfId="0" applyNumberFormat="1" applyFont="1" applyBorder="1" applyAlignment="1" applyProtection="1">
      <alignment horizontal="left" vertical="center" wrapText="1"/>
    </xf>
    <xf numFmtId="0" fontId="22" fillId="0" borderId="63" xfId="0" applyNumberFormat="1" applyFont="1" applyBorder="1" applyAlignment="1" applyProtection="1">
      <alignment horizontal="left" vertical="center" wrapText="1"/>
    </xf>
    <xf numFmtId="0" fontId="24" fillId="0" borderId="0" xfId="0" applyFont="1" applyFill="1" applyAlignment="1" applyProtection="1">
      <alignment horizontal="right" vertical="center"/>
    </xf>
    <xf numFmtId="0" fontId="24" fillId="0" borderId="46" xfId="0" applyFont="1" applyFill="1" applyBorder="1" applyAlignment="1" applyProtection="1">
      <alignment horizontal="right" vertical="center"/>
    </xf>
    <xf numFmtId="0" fontId="25" fillId="0" borderId="48" xfId="0" applyFont="1" applyBorder="1" applyAlignment="1" applyProtection="1">
      <alignment horizontal="justify" vertical="center" wrapText="1"/>
    </xf>
    <xf numFmtId="0" fontId="25" fillId="0" borderId="49" xfId="0" applyFont="1" applyBorder="1" applyAlignment="1" applyProtection="1">
      <alignment horizontal="justify" vertical="center" wrapText="1"/>
    </xf>
    <xf numFmtId="0" fontId="6" fillId="8" borderId="0" xfId="0" applyFont="1" applyFill="1" applyAlignment="1" applyProtection="1">
      <alignment horizontal="justify" vertical="center" wrapText="1"/>
    </xf>
    <xf numFmtId="49" fontId="22" fillId="0" borderId="64" xfId="0" applyNumberFormat="1" applyFont="1" applyBorder="1" applyAlignment="1" applyProtection="1">
      <alignment horizontal="left" vertical="center" wrapText="1"/>
    </xf>
    <xf numFmtId="0" fontId="22" fillId="0" borderId="64" xfId="0" applyNumberFormat="1" applyFont="1" applyBorder="1" applyAlignment="1" applyProtection="1">
      <alignment horizontal="left" vertical="center" wrapText="1"/>
    </xf>
    <xf numFmtId="0" fontId="9" fillId="0" borderId="1" xfId="0" applyFont="1" applyBorder="1" applyAlignment="1" applyProtection="1">
      <alignment horizontal="center" vertical="center" wrapText="1"/>
      <protection locked="0"/>
    </xf>
    <xf numFmtId="0" fontId="7" fillId="0" borderId="2" xfId="0" applyFont="1" applyBorder="1" applyAlignment="1" applyProtection="1">
      <alignment horizontal="center"/>
      <protection locked="0"/>
    </xf>
    <xf numFmtId="0" fontId="25" fillId="0" borderId="0" xfId="0" applyFont="1" applyBorder="1" applyAlignment="1" applyProtection="1">
      <alignment horizontal="left" vertical="center" wrapText="1"/>
    </xf>
    <xf numFmtId="0" fontId="17" fillId="9" borderId="9" xfId="0" applyFont="1" applyFill="1" applyBorder="1" applyAlignment="1" applyProtection="1">
      <alignment horizontal="center" vertical="center" wrapText="1"/>
    </xf>
    <xf numFmtId="0" fontId="17" fillId="9" borderId="7" xfId="0" applyFont="1" applyFill="1" applyBorder="1" applyAlignment="1" applyProtection="1">
      <alignment horizontal="center" vertical="center" wrapText="1"/>
    </xf>
    <xf numFmtId="0" fontId="17" fillId="9" borderId="8" xfId="0" applyFont="1" applyFill="1" applyBorder="1" applyAlignment="1" applyProtection="1">
      <alignment horizontal="center" vertical="center" wrapText="1"/>
    </xf>
    <xf numFmtId="0" fontId="24" fillId="0" borderId="0" xfId="0" applyFont="1" applyAlignment="1" applyProtection="1">
      <alignment horizontal="left" vertical="center"/>
    </xf>
    <xf numFmtId="0" fontId="6" fillId="4" borderId="1" xfId="0" applyFont="1" applyFill="1" applyBorder="1" applyAlignment="1" applyProtection="1">
      <alignment horizontal="center" wrapText="1"/>
    </xf>
    <xf numFmtId="0" fontId="6" fillId="4" borderId="2" xfId="0" applyFont="1" applyFill="1" applyBorder="1" applyAlignment="1" applyProtection="1">
      <alignment horizontal="center" wrapText="1"/>
    </xf>
    <xf numFmtId="0" fontId="17" fillId="4" borderId="29" xfId="0" applyFont="1" applyFill="1" applyBorder="1" applyAlignment="1" applyProtection="1">
      <alignment horizontal="center" vertical="center" wrapText="1"/>
    </xf>
    <xf numFmtId="0" fontId="17" fillId="4" borderId="31" xfId="0" applyFont="1" applyFill="1" applyBorder="1" applyAlignment="1" applyProtection="1">
      <alignment horizontal="center" vertical="center" wrapText="1"/>
    </xf>
    <xf numFmtId="0" fontId="17" fillId="4" borderId="32" xfId="0" applyFont="1" applyFill="1" applyBorder="1" applyAlignment="1" applyProtection="1">
      <alignment horizontal="center" vertical="center" wrapText="1"/>
    </xf>
    <xf numFmtId="0" fontId="17" fillId="4" borderId="33" xfId="0" applyFont="1" applyFill="1" applyBorder="1" applyAlignment="1" applyProtection="1">
      <alignment horizontal="center" vertical="center" wrapText="1"/>
    </xf>
    <xf numFmtId="0" fontId="7" fillId="0" borderId="21" xfId="0" applyFont="1" applyBorder="1" applyAlignment="1" applyProtection="1">
      <alignment horizontal="center" wrapText="1"/>
      <protection locked="0"/>
    </xf>
    <xf numFmtId="0" fontId="7" fillId="0" borderId="23" xfId="0" applyFont="1" applyBorder="1" applyAlignment="1" applyProtection="1">
      <alignment horizontal="center" wrapText="1"/>
      <protection locked="0"/>
    </xf>
    <xf numFmtId="0" fontId="17" fillId="9" borderId="36" xfId="0" applyFont="1" applyFill="1" applyBorder="1" applyAlignment="1" applyProtection="1">
      <alignment horizontal="center" vertical="center" wrapText="1"/>
    </xf>
    <xf numFmtId="0" fontId="17" fillId="9" borderId="37" xfId="0" applyFont="1" applyFill="1" applyBorder="1" applyAlignment="1" applyProtection="1">
      <alignment horizontal="center" vertical="center" wrapText="1"/>
    </xf>
    <xf numFmtId="0" fontId="17" fillId="9" borderId="38" xfId="0" applyFont="1" applyFill="1" applyBorder="1" applyAlignment="1" applyProtection="1">
      <alignment horizontal="center" vertical="center" wrapText="1"/>
    </xf>
    <xf numFmtId="0" fontId="6" fillId="4" borderId="57" xfId="0" applyFont="1" applyFill="1" applyBorder="1" applyAlignment="1" applyProtection="1">
      <alignment horizontal="center" vertical="center" wrapText="1"/>
    </xf>
    <xf numFmtId="0" fontId="9" fillId="2" borderId="1" xfId="0" applyFont="1" applyFill="1" applyBorder="1" applyAlignment="1" applyProtection="1">
      <alignment horizontal="center" vertical="center" wrapText="1"/>
      <protection locked="0"/>
    </xf>
    <xf numFmtId="0" fontId="9" fillId="0" borderId="2" xfId="0" applyFont="1" applyBorder="1" applyAlignment="1" applyProtection="1">
      <alignment horizontal="center" vertical="center" wrapText="1"/>
      <protection locked="0"/>
    </xf>
    <xf numFmtId="0" fontId="9" fillId="0" borderId="3" xfId="0" applyFont="1" applyBorder="1" applyAlignment="1" applyProtection="1">
      <alignment horizontal="center" vertical="center" wrapText="1"/>
      <protection locked="0"/>
    </xf>
    <xf numFmtId="0" fontId="30" fillId="4" borderId="29" xfId="0" applyFont="1" applyFill="1" applyBorder="1" applyAlignment="1" applyProtection="1">
      <alignment horizontal="center" vertical="center" wrapText="1"/>
    </xf>
    <xf numFmtId="0" fontId="30" fillId="4" borderId="30" xfId="0" applyFont="1" applyFill="1" applyBorder="1" applyAlignment="1" applyProtection="1">
      <alignment horizontal="center" vertical="center" wrapText="1"/>
    </xf>
    <xf numFmtId="0" fontId="30" fillId="4" borderId="31" xfId="0" applyFont="1" applyFill="1" applyBorder="1" applyAlignment="1" applyProtection="1">
      <alignment horizontal="center" vertical="center" wrapText="1"/>
    </xf>
    <xf numFmtId="0" fontId="30" fillId="4" borderId="32" xfId="0" applyFont="1" applyFill="1" applyBorder="1" applyAlignment="1" applyProtection="1">
      <alignment horizontal="center" vertical="center" wrapText="1"/>
    </xf>
    <xf numFmtId="0" fontId="30" fillId="4" borderId="33" xfId="0" applyFont="1" applyFill="1" applyBorder="1" applyAlignment="1" applyProtection="1">
      <alignment horizontal="center" vertical="center" wrapText="1"/>
    </xf>
    <xf numFmtId="0" fontId="30" fillId="4" borderId="34" xfId="0" applyFont="1" applyFill="1" applyBorder="1" applyAlignment="1" applyProtection="1">
      <alignment horizontal="center" vertical="center" wrapText="1"/>
    </xf>
    <xf numFmtId="0" fontId="6" fillId="4" borderId="23" xfId="0" applyFont="1" applyFill="1" applyBorder="1" applyAlignment="1" applyProtection="1">
      <alignment horizontal="center" vertical="center" wrapText="1"/>
    </xf>
    <xf numFmtId="0" fontId="6" fillId="4" borderId="24" xfId="0" applyFont="1" applyFill="1" applyBorder="1" applyAlignment="1" applyProtection="1">
      <alignment horizontal="center" vertical="center" wrapText="1"/>
    </xf>
    <xf numFmtId="0" fontId="6" fillId="4" borderId="26" xfId="0" applyFont="1" applyFill="1" applyBorder="1" applyAlignment="1" applyProtection="1">
      <alignment horizontal="center" vertical="center" wrapText="1"/>
    </xf>
    <xf numFmtId="0" fontId="7" fillId="0" borderId="56" xfId="0" applyFont="1" applyBorder="1" applyAlignment="1" applyProtection="1">
      <alignment horizontal="center"/>
      <protection locked="0"/>
    </xf>
    <xf numFmtId="0" fontId="6" fillId="4" borderId="29" xfId="0" applyFont="1" applyFill="1" applyBorder="1" applyAlignment="1" applyProtection="1">
      <alignment horizontal="center" vertical="center" wrapText="1"/>
    </xf>
    <xf numFmtId="0" fontId="6" fillId="4" borderId="30" xfId="0" applyFont="1" applyFill="1" applyBorder="1" applyAlignment="1" applyProtection="1">
      <alignment horizontal="center" vertical="center" wrapText="1"/>
    </xf>
    <xf numFmtId="0" fontId="6" fillId="4" borderId="31" xfId="0" applyFont="1" applyFill="1" applyBorder="1" applyAlignment="1" applyProtection="1">
      <alignment horizontal="center" vertical="center" wrapText="1"/>
    </xf>
    <xf numFmtId="0" fontId="6" fillId="4" borderId="32" xfId="0" applyFont="1" applyFill="1" applyBorder="1" applyAlignment="1" applyProtection="1">
      <alignment horizontal="center" vertical="center" wrapText="1"/>
    </xf>
    <xf numFmtId="0" fontId="6" fillId="4" borderId="33" xfId="0" applyFont="1" applyFill="1" applyBorder="1" applyAlignment="1" applyProtection="1">
      <alignment horizontal="center" vertical="center" wrapText="1"/>
    </xf>
    <xf numFmtId="0" fontId="6" fillId="4" borderId="34" xfId="0" applyFont="1" applyFill="1" applyBorder="1" applyAlignment="1" applyProtection="1">
      <alignment horizontal="center" vertical="center" wrapText="1"/>
    </xf>
    <xf numFmtId="0" fontId="9" fillId="0" borderId="29" xfId="0" applyFont="1" applyBorder="1" applyAlignment="1" applyProtection="1">
      <alignment horizontal="center" vertical="center" wrapText="1"/>
    </xf>
    <xf numFmtId="0" fontId="9" fillId="0" borderId="17" xfId="0" applyFont="1" applyBorder="1" applyAlignment="1" applyProtection="1">
      <alignment horizontal="center" vertical="center" wrapText="1"/>
    </xf>
    <xf numFmtId="0" fontId="9" fillId="0" borderId="30" xfId="0" applyFont="1" applyBorder="1" applyAlignment="1" applyProtection="1">
      <alignment horizontal="center" vertical="center" wrapText="1"/>
    </xf>
    <xf numFmtId="0" fontId="9" fillId="0" borderId="52" xfId="0" applyFont="1" applyBorder="1" applyAlignment="1" applyProtection="1">
      <alignment horizontal="center" vertical="center" wrapText="1"/>
    </xf>
    <xf numFmtId="0" fontId="9" fillId="0" borderId="10" xfId="0" applyFont="1" applyBorder="1" applyAlignment="1" applyProtection="1">
      <alignment horizontal="center" vertical="center" wrapText="1"/>
    </xf>
    <xf numFmtId="0" fontId="9" fillId="0" borderId="44" xfId="0" applyFont="1" applyBorder="1" applyAlignment="1" applyProtection="1">
      <alignment horizontal="center" vertical="center" wrapText="1"/>
    </xf>
    <xf numFmtId="0" fontId="9" fillId="0" borderId="15" xfId="0" applyFont="1" applyBorder="1" applyAlignment="1" applyProtection="1">
      <alignment horizontal="center" vertical="center" wrapText="1"/>
    </xf>
    <xf numFmtId="0" fontId="9" fillId="0" borderId="35" xfId="0" applyFont="1" applyBorder="1" applyAlignment="1" applyProtection="1">
      <alignment horizontal="center" vertical="center" wrapText="1"/>
    </xf>
    <xf numFmtId="0" fontId="9" fillId="0" borderId="24" xfId="0" applyFont="1" applyBorder="1" applyAlignment="1" applyProtection="1">
      <alignment horizontal="center" vertical="center" wrapText="1"/>
    </xf>
    <xf numFmtId="0" fontId="9" fillId="0" borderId="31" xfId="0" applyFont="1" applyBorder="1" applyAlignment="1" applyProtection="1">
      <alignment horizontal="center" vertical="center" wrapText="1"/>
    </xf>
    <xf numFmtId="0" fontId="9" fillId="0" borderId="0" xfId="0" applyFont="1" applyBorder="1" applyAlignment="1" applyProtection="1">
      <alignment horizontal="center" vertical="center" wrapText="1"/>
    </xf>
    <xf numFmtId="0" fontId="9" fillId="0" borderId="32" xfId="0" applyFont="1" applyBorder="1" applyAlignment="1" applyProtection="1">
      <alignment horizontal="center" vertical="center" wrapText="1"/>
    </xf>
    <xf numFmtId="0" fontId="7" fillId="0" borderId="52" xfId="0" applyFont="1" applyBorder="1" applyAlignment="1" applyProtection="1">
      <alignment horizontal="center" wrapText="1"/>
      <protection locked="0"/>
    </xf>
    <xf numFmtId="0" fontId="7" fillId="0" borderId="44" xfId="0" applyFont="1" applyBorder="1" applyAlignment="1" applyProtection="1">
      <alignment horizontal="center" wrapText="1"/>
      <protection locked="0"/>
    </xf>
    <xf numFmtId="0" fontId="7" fillId="0" borderId="25" xfId="0" applyFont="1" applyBorder="1" applyAlignment="1" applyProtection="1">
      <alignment horizontal="center" wrapText="1"/>
      <protection locked="0"/>
    </xf>
    <xf numFmtId="0" fontId="7" fillId="0" borderId="26" xfId="0" applyFont="1" applyBorder="1" applyAlignment="1" applyProtection="1">
      <alignment horizontal="center" wrapText="1"/>
      <protection locked="0"/>
    </xf>
    <xf numFmtId="0" fontId="9" fillId="0" borderId="25" xfId="0" applyFont="1" applyBorder="1" applyAlignment="1" applyProtection="1">
      <alignment horizontal="center" vertical="center" wrapText="1"/>
      <protection locked="0"/>
    </xf>
    <xf numFmtId="0" fontId="9" fillId="0" borderId="51" xfId="0" applyFont="1" applyBorder="1" applyAlignment="1" applyProtection="1">
      <alignment horizontal="center" vertical="center" wrapText="1"/>
      <protection locked="0"/>
    </xf>
    <xf numFmtId="0" fontId="9" fillId="0" borderId="26" xfId="0" applyFont="1" applyBorder="1" applyAlignment="1" applyProtection="1">
      <alignment horizontal="center" vertical="center" wrapText="1"/>
      <protection locked="0"/>
    </xf>
    <xf numFmtId="0" fontId="9" fillId="0" borderId="21" xfId="0" applyFont="1" applyBorder="1" applyAlignment="1" applyProtection="1">
      <alignment horizontal="center" vertical="center" wrapText="1"/>
      <protection locked="0"/>
    </xf>
    <xf numFmtId="0" fontId="9" fillId="0" borderId="22" xfId="0" applyFont="1" applyBorder="1" applyAlignment="1" applyProtection="1">
      <alignment horizontal="center" vertical="center" wrapText="1"/>
      <protection locked="0"/>
    </xf>
    <xf numFmtId="0" fontId="9" fillId="0" borderId="23" xfId="0" applyFont="1" applyBorder="1" applyAlignment="1" applyProtection="1">
      <alignment horizontal="center" vertical="center" wrapText="1"/>
      <protection locked="0"/>
    </xf>
    <xf numFmtId="168" fontId="36" fillId="0" borderId="0" xfId="3" applyNumberFormat="1" applyFont="1" applyAlignment="1" applyProtection="1">
      <alignment horizontal="center" vertical="center" wrapText="1"/>
    </xf>
    <xf numFmtId="168" fontId="34" fillId="0" borderId="0" xfId="3" applyNumberFormat="1" applyFont="1" applyBorder="1" applyAlignment="1" applyProtection="1">
      <alignment horizontal="center" vertical="center"/>
    </xf>
    <xf numFmtId="168" fontId="34" fillId="0" borderId="0" xfId="3" applyNumberFormat="1" applyFont="1" applyBorder="1" applyAlignment="1" applyProtection="1">
      <alignment horizontal="left" vertical="center" wrapText="1"/>
    </xf>
    <xf numFmtId="168" fontId="36" fillId="0" borderId="40" xfId="3" applyNumberFormat="1" applyFont="1" applyBorder="1" applyAlignment="1" applyProtection="1">
      <alignment horizontal="center" vertical="center"/>
    </xf>
    <xf numFmtId="169" fontId="50" fillId="0" borderId="0" xfId="3" applyNumberFormat="1" applyFont="1" applyBorder="1" applyAlignment="1" applyProtection="1">
      <alignment horizontal="center" vertical="center"/>
    </xf>
    <xf numFmtId="168" fontId="34" fillId="0" borderId="0" xfId="3" applyNumberFormat="1" applyFont="1" applyBorder="1" applyAlignment="1" applyProtection="1">
      <alignment horizontal="left" vertical="center"/>
    </xf>
    <xf numFmtId="168" fontId="34" fillId="0" borderId="0" xfId="3" applyNumberFormat="1" applyFont="1" applyBorder="1" applyAlignment="1">
      <alignment horizontal="center" vertical="center" wrapText="1"/>
    </xf>
    <xf numFmtId="168" fontId="36" fillId="0" borderId="0" xfId="3" applyNumberFormat="1" applyFont="1" applyAlignment="1" applyProtection="1">
      <alignment horizontal="center" vertical="center"/>
    </xf>
    <xf numFmtId="168" fontId="36" fillId="0" borderId="0" xfId="3" applyNumberFormat="1" applyFont="1" applyBorder="1" applyAlignment="1" applyProtection="1">
      <alignment horizontal="justify" vertical="center" wrapText="1"/>
    </xf>
    <xf numFmtId="168" fontId="34" fillId="0" borderId="0" xfId="3" applyNumberFormat="1" applyFont="1" applyBorder="1" applyAlignment="1" applyProtection="1">
      <alignment horizontal="justify" vertical="center" wrapText="1"/>
    </xf>
    <xf numFmtId="168" fontId="36" fillId="0" borderId="0" xfId="3" applyNumberFormat="1" applyFont="1" applyBorder="1" applyAlignment="1" applyProtection="1">
      <alignment horizontal="left" vertical="center" wrapText="1"/>
    </xf>
    <xf numFmtId="168" fontId="36" fillId="0" borderId="0" xfId="3" applyNumberFormat="1" applyFont="1" applyBorder="1" applyAlignment="1" applyProtection="1">
      <alignment horizontal="center" vertical="center" wrapText="1"/>
    </xf>
    <xf numFmtId="168" fontId="36" fillId="0" borderId="40" xfId="3" applyNumberFormat="1" applyFont="1" applyBorder="1" applyAlignment="1" applyProtection="1">
      <alignment horizontal="left" vertical="center" wrapText="1"/>
    </xf>
  </cellXfs>
  <cellStyles count="8">
    <cellStyle name="Bueno" xfId="2" builtinId="26"/>
    <cellStyle name="Estilo 1" xfId="7" xr:uid="{00000000-0005-0000-0000-000001000000}"/>
    <cellStyle name="Hipervínculo" xfId="1" builtinId="8"/>
    <cellStyle name="Moneda 2" xfId="5" xr:uid="{00000000-0005-0000-0000-000003000000}"/>
    <cellStyle name="Normal" xfId="0" builtinId="0"/>
    <cellStyle name="Normal 2" xfId="3" xr:uid="{00000000-0005-0000-0000-000005000000}"/>
    <cellStyle name="Normal 2 2" xfId="6" xr:uid="{00000000-0005-0000-0000-000006000000}"/>
    <cellStyle name="Normal 3" xfId="4" xr:uid="{00000000-0005-0000-0000-000007000000}"/>
  </cellStyles>
  <dxfs count="43"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9" tint="0.5999938962981048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medium">
          <color indexed="64"/>
        </right>
        <top/>
        <bottom style="medium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8" tint="0.59999389629810485"/>
        </patternFill>
      </fill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/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medium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medium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alignment horizontal="general" vertical="bottom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1" formatCode="0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numFmt numFmtId="0" formatCode="General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medium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/>
        <bottom style="medium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/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  <vertical/>
        <horizontal/>
      </border>
      <protection locked="0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4"/>
        <color rgb="FF000000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indexed="64"/>
        </left>
        <right style="thin">
          <color indexed="64"/>
        </right>
        <top style="thin">
          <color indexed="64"/>
        </top>
        <bottom style="thin">
          <color indexed="64"/>
        </bottom>
      </border>
      <protection locked="0" hidden="0"/>
    </dxf>
    <dxf>
      <border diagonalUp="0" diagonalDown="0" outline="0">
        <left style="medium">
          <color indexed="64"/>
        </left>
        <right style="thin">
          <color indexed="64"/>
        </right>
        <top style="thin">
          <color indexed="64"/>
        </top>
        <bottom style="medium">
          <color indexed="64"/>
        </bottom>
      </border>
    </dxf>
    <dxf>
      <numFmt numFmtId="0" formatCode="General"/>
      <alignment horizontal="center" vertical="bottom" textRotation="0" wrapText="0" indent="0" justifyLastLine="0" shrinkToFit="0" readingOrder="0"/>
      <protection locked="1" hidden="0"/>
    </dxf>
    <dxf>
      <border outline="0">
        <left style="thin">
          <color indexed="64"/>
        </left>
        <right style="thin">
          <color indexed="64"/>
        </right>
        <bottom style="thin">
          <color indexed="64"/>
        </bottom>
      </border>
    </dxf>
    <dxf>
      <border outline="0">
        <bottom style="thin">
          <color indexed="64"/>
        </bottom>
      </border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1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581025</xdr:colOff>
      <xdr:row>43</xdr:row>
      <xdr:rowOff>85725</xdr:rowOff>
    </xdr:from>
    <xdr:to>
      <xdr:col>2</xdr:col>
      <xdr:colOff>66675</xdr:colOff>
      <xdr:row>49</xdr:row>
      <xdr:rowOff>180975</xdr:rowOff>
    </xdr:to>
    <xdr:sp macro="" textlink="">
      <xdr:nvSpPr>
        <xdr:cNvPr id="5" name="Rectángulo 4">
          <a:extLst>
            <a:ext uri="{FF2B5EF4-FFF2-40B4-BE49-F238E27FC236}">
              <a16:creationId xmlns:a16="http://schemas.microsoft.com/office/drawing/2014/main" id="{475A3CBF-222C-40DD-8645-5859C0061DF8}"/>
            </a:ext>
          </a:extLst>
        </xdr:cNvPr>
        <xdr:cNvSpPr/>
      </xdr:nvSpPr>
      <xdr:spPr>
        <a:xfrm>
          <a:off x="581025" y="10525125"/>
          <a:ext cx="1038225" cy="12573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152400</xdr:colOff>
      <xdr:row>94</xdr:row>
      <xdr:rowOff>9524</xdr:rowOff>
    </xdr:from>
    <xdr:to>
      <xdr:col>12</xdr:col>
      <xdr:colOff>1057275</xdr:colOff>
      <xdr:row>98</xdr:row>
      <xdr:rowOff>19050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A736017B-FD05-4E6C-BFCB-D6EA30FE28AA}"/>
            </a:ext>
          </a:extLst>
        </xdr:cNvPr>
        <xdr:cNvSpPr/>
      </xdr:nvSpPr>
      <xdr:spPr>
        <a:xfrm>
          <a:off x="13163550" y="41757599"/>
          <a:ext cx="904875" cy="1066801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542925</xdr:colOff>
      <xdr:row>37</xdr:row>
      <xdr:rowOff>104775</xdr:rowOff>
    </xdr:from>
    <xdr:to>
      <xdr:col>2</xdr:col>
      <xdr:colOff>123825</xdr:colOff>
      <xdr:row>44</xdr:row>
      <xdr:rowOff>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37E7E32A-CF2D-48A0-A2D7-459041F47230}"/>
            </a:ext>
          </a:extLst>
        </xdr:cNvPr>
        <xdr:cNvSpPr/>
      </xdr:nvSpPr>
      <xdr:spPr>
        <a:xfrm>
          <a:off x="542925" y="7981950"/>
          <a:ext cx="1038225" cy="12573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523875</xdr:colOff>
      <xdr:row>36</xdr:row>
      <xdr:rowOff>95250</xdr:rowOff>
    </xdr:from>
    <xdr:to>
      <xdr:col>2</xdr:col>
      <xdr:colOff>104775</xdr:colOff>
      <xdr:row>42</xdr:row>
      <xdr:rowOff>190500</xdr:rowOff>
    </xdr:to>
    <xdr:sp macro="" textlink="">
      <xdr:nvSpPr>
        <xdr:cNvPr id="3" name="Rectángulo 2">
          <a:extLst>
            <a:ext uri="{FF2B5EF4-FFF2-40B4-BE49-F238E27FC236}">
              <a16:creationId xmlns:a16="http://schemas.microsoft.com/office/drawing/2014/main" id="{1105F133-DC9B-49FD-8DF0-1FD46788366A}"/>
            </a:ext>
          </a:extLst>
        </xdr:cNvPr>
        <xdr:cNvSpPr/>
      </xdr:nvSpPr>
      <xdr:spPr>
        <a:xfrm>
          <a:off x="523875" y="11277600"/>
          <a:ext cx="1038225" cy="12573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561975</xdr:colOff>
      <xdr:row>28</xdr:row>
      <xdr:rowOff>76200</xdr:rowOff>
    </xdr:from>
    <xdr:to>
      <xdr:col>2</xdr:col>
      <xdr:colOff>142875</xdr:colOff>
      <xdr:row>34</xdr:row>
      <xdr:rowOff>171450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4016CEE1-F2B9-4814-9149-5C616EE62B02}"/>
            </a:ext>
          </a:extLst>
        </xdr:cNvPr>
        <xdr:cNvSpPr/>
      </xdr:nvSpPr>
      <xdr:spPr>
        <a:xfrm>
          <a:off x="561975" y="6524625"/>
          <a:ext cx="1038225" cy="12573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552450</xdr:colOff>
      <xdr:row>52</xdr:row>
      <xdr:rowOff>85725</xdr:rowOff>
    </xdr:from>
    <xdr:to>
      <xdr:col>2</xdr:col>
      <xdr:colOff>133350</xdr:colOff>
      <xdr:row>58</xdr:row>
      <xdr:rowOff>180975</xdr:rowOff>
    </xdr:to>
    <xdr:sp macro="" textlink="">
      <xdr:nvSpPr>
        <xdr:cNvPr id="2" name="Rectángulo 1">
          <a:extLst>
            <a:ext uri="{FF2B5EF4-FFF2-40B4-BE49-F238E27FC236}">
              <a16:creationId xmlns:a16="http://schemas.microsoft.com/office/drawing/2014/main" id="{08D1DDDC-6CA0-4ABA-B500-7EA5C5C78452}"/>
            </a:ext>
          </a:extLst>
        </xdr:cNvPr>
        <xdr:cNvSpPr/>
      </xdr:nvSpPr>
      <xdr:spPr>
        <a:xfrm>
          <a:off x="552450" y="10515600"/>
          <a:ext cx="1009650" cy="1257300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s-MX" sz="1100"/>
        </a:p>
      </xdr:txBody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hp/Downloads/PLANILLA%20NUEVA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ACLAS\LIQUIDACI&#211;N%20+%20CARTA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(2)"/>
      <sheetName val="F 01"/>
      <sheetName val="F 02"/>
      <sheetName val="F 03"/>
      <sheetName val="Hoja4"/>
      <sheetName val="F-04"/>
      <sheetName val="AUTORIZACIÓN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A2" t="str">
            <v>Factura</v>
          </cell>
        </row>
        <row r="3">
          <cell r="A3" t="str">
            <v>Boleta de venta</v>
          </cell>
        </row>
        <row r="4">
          <cell r="A4" t="str">
            <v>Ticket</v>
          </cell>
        </row>
        <row r="5">
          <cell r="A5" t="str">
            <v>Boleto de Viaje</v>
          </cell>
        </row>
        <row r="7">
          <cell r="A7" t="str">
            <v>RECURSOS ORDINARIOS</v>
          </cell>
        </row>
        <row r="8">
          <cell r="A8" t="str">
            <v>RECURSOS DIRECTAMENTE RECAUDADOS</v>
          </cell>
        </row>
        <row r="9">
          <cell r="A9" t="str">
            <v>DONACIONES Y TRANSFERENCIAS</v>
          </cell>
        </row>
        <row r="10">
          <cell r="A10" t="str">
            <v>CANON Y SOBRECANON, REGALIAS, RENTA DEAADUANAS Y PARTICIPACIONES</v>
          </cell>
        </row>
        <row r="13">
          <cell r="B13" t="str">
            <v>ALTA DIRECCIÓN - NACIONAL</v>
          </cell>
          <cell r="C13">
            <v>250</v>
          </cell>
          <cell r="D13">
            <v>250</v>
          </cell>
        </row>
        <row r="14">
          <cell r="B14" t="str">
            <v>ALTA DIRECCIÓN - REGIONAL</v>
          </cell>
          <cell r="C14">
            <v>180</v>
          </cell>
          <cell r="D14">
            <v>180</v>
          </cell>
        </row>
        <row r="15">
          <cell r="B15" t="str">
            <v>FUNCIONARIOS - NACIONAL</v>
          </cell>
          <cell r="C15">
            <v>210</v>
          </cell>
          <cell r="D15">
            <v>210</v>
          </cell>
        </row>
        <row r="16">
          <cell r="B16" t="str">
            <v>FUNCIONARIOS - REGIONAL</v>
          </cell>
          <cell r="C16">
            <v>140</v>
          </cell>
          <cell r="D16">
            <v>140</v>
          </cell>
        </row>
        <row r="17">
          <cell r="B17" t="str">
            <v>SERVIDORES - NACIONAL</v>
          </cell>
          <cell r="C17">
            <v>210</v>
          </cell>
          <cell r="D17">
            <v>210</v>
          </cell>
        </row>
        <row r="18">
          <cell r="B18" t="str">
            <v>SERVIDORES - REGIONAL</v>
          </cell>
          <cell r="C18">
            <v>140</v>
          </cell>
          <cell r="D18">
            <v>140</v>
          </cell>
        </row>
        <row r="19">
          <cell r="B19" t="str">
            <v>ALTA DIRECCIÓN - ALIMENTACIÓN</v>
          </cell>
          <cell r="C19">
            <v>90</v>
          </cell>
          <cell r="D19">
            <v>90</v>
          </cell>
        </row>
        <row r="20">
          <cell r="B20" t="str">
            <v>FUNCIONARIOS - ALIMENTACIÓN</v>
          </cell>
          <cell r="C20">
            <v>70</v>
          </cell>
          <cell r="D20">
            <v>70</v>
          </cell>
        </row>
        <row r="21">
          <cell r="B21" t="str">
            <v>SERVIDORES - ALIMENTACIÓN</v>
          </cell>
          <cell r="C21">
            <v>70</v>
          </cell>
          <cell r="D21">
            <v>70</v>
          </cell>
        </row>
        <row r="25">
          <cell r="D25" t="str">
            <v>GOBIERNO REGIONAL CAJAMARCA - SEDE CENTRAL</v>
          </cell>
          <cell r="E25" t="str">
            <v>001</v>
          </cell>
          <cell r="F25">
            <v>775</v>
          </cell>
        </row>
        <row r="26">
          <cell r="D26" t="str">
            <v>GERENCIA SUB REGIONAL DE CHOTA</v>
          </cell>
          <cell r="E26" t="str">
            <v>002</v>
          </cell>
          <cell r="F26">
            <v>776</v>
          </cell>
        </row>
        <row r="27">
          <cell r="D27" t="str">
            <v xml:space="preserve">GERENCIA SUB REGIONAL DE CUTERVO </v>
          </cell>
          <cell r="E27" t="str">
            <v>003</v>
          </cell>
          <cell r="F27">
            <v>777</v>
          </cell>
        </row>
        <row r="28">
          <cell r="D28" t="str">
            <v xml:space="preserve">GERENCIA SUB REGIONAL DE JAEN </v>
          </cell>
          <cell r="E28" t="str">
            <v>004</v>
          </cell>
          <cell r="F28">
            <v>778</v>
          </cell>
        </row>
        <row r="29">
          <cell r="D29" t="str">
            <v xml:space="preserve">PROGRAMAS REGIONALES - PRO REGION </v>
          </cell>
          <cell r="E29" t="str">
            <v>005</v>
          </cell>
          <cell r="F29">
            <v>1335</v>
          </cell>
        </row>
        <row r="30">
          <cell r="D30" t="str">
            <v xml:space="preserve">DIRECCIÓN REGIONAL DE AGRICULTURA </v>
          </cell>
          <cell r="E30" t="str">
            <v>100</v>
          </cell>
          <cell r="F30">
            <v>779</v>
          </cell>
        </row>
        <row r="31">
          <cell r="D31" t="str">
            <v>DIRECCIÓN REGIONAL DE TRANSPORTES</v>
          </cell>
          <cell r="E31" t="str">
            <v>200</v>
          </cell>
          <cell r="F31">
            <v>780</v>
          </cell>
        </row>
        <row r="32">
          <cell r="D32" t="str">
            <v>DIRECCIÓN REGIONAL DE EDUCACIÓN</v>
          </cell>
          <cell r="E32" t="str">
            <v>300</v>
          </cell>
          <cell r="F32">
            <v>781</v>
          </cell>
        </row>
        <row r="33">
          <cell r="D33" t="str">
            <v>UGEL CHOTA</v>
          </cell>
          <cell r="E33" t="str">
            <v>301</v>
          </cell>
          <cell r="F33">
            <v>782</v>
          </cell>
        </row>
        <row r="34">
          <cell r="D34" t="str">
            <v>UGEL CUTERVO</v>
          </cell>
          <cell r="E34" t="str">
            <v>302</v>
          </cell>
          <cell r="F34">
            <v>783</v>
          </cell>
        </row>
        <row r="35">
          <cell r="D35" t="str">
            <v>UGEL JAEN</v>
          </cell>
          <cell r="E35" t="str">
            <v>303</v>
          </cell>
          <cell r="F35">
            <v>784</v>
          </cell>
        </row>
        <row r="36">
          <cell r="D36" t="str">
            <v>UGEL SAN IGNACIO</v>
          </cell>
          <cell r="E36" t="str">
            <v>304</v>
          </cell>
          <cell r="F36">
            <v>1168</v>
          </cell>
        </row>
        <row r="37">
          <cell r="D37" t="str">
            <v>UGEL SANTA CRUZ</v>
          </cell>
          <cell r="E37" t="str">
            <v>305</v>
          </cell>
          <cell r="F37">
            <v>1353</v>
          </cell>
        </row>
        <row r="38">
          <cell r="D38" t="str">
            <v>UGEL CAJABAMBA</v>
          </cell>
          <cell r="E38" t="str">
            <v>306</v>
          </cell>
          <cell r="F38">
            <v>1354</v>
          </cell>
        </row>
        <row r="39">
          <cell r="D39" t="str">
            <v>UGEL BAMBAMARCA</v>
          </cell>
          <cell r="E39" t="str">
            <v>307</v>
          </cell>
          <cell r="F39">
            <v>1355</v>
          </cell>
        </row>
        <row r="40">
          <cell r="D40" t="str">
            <v>UGEL CAJAMARCA</v>
          </cell>
          <cell r="E40" t="str">
            <v>309</v>
          </cell>
          <cell r="F40">
            <v>1380</v>
          </cell>
        </row>
        <row r="41">
          <cell r="D41" t="str">
            <v>UGEL SAN MARCOS</v>
          </cell>
          <cell r="E41" t="str">
            <v>310</v>
          </cell>
          <cell r="F41">
            <v>1381</v>
          </cell>
        </row>
        <row r="42">
          <cell r="D42" t="str">
            <v>UGEL SAN MIGUEL</v>
          </cell>
          <cell r="E42" t="str">
            <v>312</v>
          </cell>
          <cell r="F42">
            <v>1383</v>
          </cell>
        </row>
        <row r="43">
          <cell r="D43" t="str">
            <v>DIRECCIÓN REGIONAL DE CAJAMARCA</v>
          </cell>
          <cell r="E43" t="str">
            <v>400</v>
          </cell>
          <cell r="F43">
            <v>785</v>
          </cell>
        </row>
        <row r="44">
          <cell r="D44" t="str">
            <v>RED DE SALUD CHOTA</v>
          </cell>
          <cell r="E44" t="str">
            <v>401</v>
          </cell>
          <cell r="F44">
            <v>786</v>
          </cell>
        </row>
        <row r="45">
          <cell r="D45" t="str">
            <v>RED DE SALUD CUTERVO</v>
          </cell>
          <cell r="E45" t="str">
            <v>402</v>
          </cell>
          <cell r="F45">
            <v>787</v>
          </cell>
        </row>
        <row r="46">
          <cell r="D46" t="str">
            <v>RED DE SALUD JAEN</v>
          </cell>
          <cell r="E46" t="str">
            <v>403</v>
          </cell>
          <cell r="F46">
            <v>788</v>
          </cell>
        </row>
        <row r="47">
          <cell r="D47" t="str">
            <v xml:space="preserve">HOSPITAL DE CAJAMARCA </v>
          </cell>
          <cell r="E47" t="str">
            <v>404</v>
          </cell>
          <cell r="F47">
            <v>999</v>
          </cell>
        </row>
        <row r="48">
          <cell r="D48" t="str">
            <v>HOSPITAL GENERAL DE JAEN</v>
          </cell>
          <cell r="E48" t="str">
            <v>405</v>
          </cell>
          <cell r="F48">
            <v>1047</v>
          </cell>
        </row>
        <row r="49">
          <cell r="D49" t="str">
            <v>UNIDAD EJECUTORA SALUD SAN IGNACIO</v>
          </cell>
          <cell r="E49" t="str">
            <v>407</v>
          </cell>
          <cell r="F49">
            <v>1654</v>
          </cell>
        </row>
      </sheetData>
      <sheetData sheetId="5" refreshError="1"/>
      <sheetData sheetId="6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ATRIZ"/>
      <sheetName val="FORMATO IMPRESIÓN"/>
      <sheetName val="CONST. CTS"/>
      <sheetName val="CERT. TRABAJO"/>
      <sheetName val="CONVERTIDOR"/>
    </sheetNames>
    <sheetDataSet>
      <sheetData sheetId="0">
        <row r="10">
          <cell r="A10">
            <v>1</v>
          </cell>
          <cell r="B10" t="str">
            <v>ANCCO LOPEZ DANIEL</v>
          </cell>
          <cell r="C10">
            <v>31301152</v>
          </cell>
          <cell r="D10" t="str">
            <v>INFRAESTRUCTURA</v>
          </cell>
          <cell r="E10" t="str">
            <v>TRAPICHE</v>
          </cell>
          <cell r="F10">
            <v>41414</v>
          </cell>
          <cell r="G10">
            <v>41444</v>
          </cell>
          <cell r="H10" t="str">
            <v>1 MES</v>
          </cell>
          <cell r="I10" t="str">
            <v>TERMINO DE CONTRATO</v>
          </cell>
          <cell r="J10">
            <v>1500</v>
          </cell>
          <cell r="K10">
            <v>0</v>
          </cell>
          <cell r="M10">
            <v>0</v>
          </cell>
          <cell r="O10">
            <v>0</v>
          </cell>
          <cell r="P10">
            <v>1500</v>
          </cell>
          <cell r="Q10">
            <v>1</v>
          </cell>
          <cell r="R10">
            <v>0</v>
          </cell>
          <cell r="S10">
            <v>125</v>
          </cell>
          <cell r="T10">
            <v>0</v>
          </cell>
          <cell r="U10">
            <v>125</v>
          </cell>
          <cell r="V10">
            <v>0</v>
          </cell>
          <cell r="W10">
            <v>1</v>
          </cell>
          <cell r="X10">
            <v>0</v>
          </cell>
          <cell r="Z10">
            <v>125</v>
          </cell>
          <cell r="AA10">
            <v>0</v>
          </cell>
          <cell r="AB10">
            <v>1</v>
          </cell>
          <cell r="AC10">
            <v>0</v>
          </cell>
          <cell r="AD10">
            <v>22.5</v>
          </cell>
          <cell r="AE10">
            <v>250</v>
          </cell>
          <cell r="AF10">
            <v>0</v>
          </cell>
          <cell r="AG10">
            <v>0</v>
          </cell>
          <cell r="AH10">
            <v>0</v>
          </cell>
          <cell r="AI10">
            <v>0</v>
          </cell>
          <cell r="AJ10">
            <v>0</v>
          </cell>
          <cell r="AK10">
            <v>125</v>
          </cell>
          <cell r="AL10" t="str">
            <v>ONP</v>
          </cell>
          <cell r="AM10">
            <v>0.13</v>
          </cell>
          <cell r="AN10">
            <v>16.25</v>
          </cell>
          <cell r="AO10">
            <v>108.75</v>
          </cell>
          <cell r="AP10">
            <v>506.25</v>
          </cell>
          <cell r="AQ10">
            <v>0</v>
          </cell>
          <cell r="AR10">
            <v>506.25</v>
          </cell>
          <cell r="AS10" t="str">
            <v>Trapiche, 19 de Junio del 2013</v>
          </cell>
          <cell r="AU10">
            <v>506.25</v>
          </cell>
        </row>
        <row r="11">
          <cell r="A11">
            <v>2</v>
          </cell>
          <cell r="B11" t="str">
            <v>CASTILLO ALVINO CIRILO</v>
          </cell>
          <cell r="C11">
            <v>31301772</v>
          </cell>
          <cell r="D11" t="str">
            <v>RR.CC.</v>
          </cell>
          <cell r="E11" t="str">
            <v>TRAPICHE</v>
          </cell>
          <cell r="F11">
            <v>41414</v>
          </cell>
          <cell r="G11">
            <v>41444</v>
          </cell>
          <cell r="H11" t="str">
            <v>1 MES</v>
          </cell>
          <cell r="I11" t="str">
            <v>TERMINO DE CONTRATO</v>
          </cell>
          <cell r="J11">
            <v>1500</v>
          </cell>
          <cell r="K11">
            <v>0</v>
          </cell>
          <cell r="M11">
            <v>0</v>
          </cell>
          <cell r="O11">
            <v>0</v>
          </cell>
          <cell r="P11">
            <v>1500</v>
          </cell>
          <cell r="Q11">
            <v>1</v>
          </cell>
          <cell r="R11">
            <v>0</v>
          </cell>
          <cell r="S11">
            <v>125</v>
          </cell>
          <cell r="T11">
            <v>0</v>
          </cell>
          <cell r="U11">
            <v>125</v>
          </cell>
          <cell r="V11">
            <v>0</v>
          </cell>
          <cell r="W11">
            <v>1</v>
          </cell>
          <cell r="X11">
            <v>0</v>
          </cell>
          <cell r="Z11">
            <v>125</v>
          </cell>
          <cell r="AA11">
            <v>0</v>
          </cell>
          <cell r="AB11">
            <v>1</v>
          </cell>
          <cell r="AC11">
            <v>0</v>
          </cell>
          <cell r="AD11">
            <v>22.5</v>
          </cell>
          <cell r="AE11">
            <v>250</v>
          </cell>
          <cell r="AF11">
            <v>0</v>
          </cell>
          <cell r="AG11">
            <v>0</v>
          </cell>
          <cell r="AH11">
            <v>0</v>
          </cell>
          <cell r="AI11">
            <v>0</v>
          </cell>
          <cell r="AJ11">
            <v>0</v>
          </cell>
          <cell r="AK11">
            <v>125</v>
          </cell>
          <cell r="AL11" t="str">
            <v>ONP</v>
          </cell>
          <cell r="AM11">
            <v>0.13</v>
          </cell>
          <cell r="AN11">
            <v>16.25</v>
          </cell>
          <cell r="AO11">
            <v>108.75</v>
          </cell>
          <cell r="AP11">
            <v>506.25</v>
          </cell>
          <cell r="AQ11">
            <v>0</v>
          </cell>
          <cell r="AR11">
            <v>506.25</v>
          </cell>
          <cell r="AS11" t="str">
            <v>Trapiche, 19 de Junio del 2013</v>
          </cell>
          <cell r="AU11">
            <v>506.25</v>
          </cell>
        </row>
        <row r="12">
          <cell r="A12">
            <v>3</v>
          </cell>
          <cell r="B12" t="str">
            <v>CASTILLO ALVINO JESUS ESTANISLAO</v>
          </cell>
          <cell r="C12">
            <v>31301630</v>
          </cell>
          <cell r="D12" t="str">
            <v>RR.CC.</v>
          </cell>
          <cell r="E12" t="str">
            <v>TRAPICHE</v>
          </cell>
          <cell r="F12">
            <v>41414</v>
          </cell>
          <cell r="G12">
            <v>41444</v>
          </cell>
          <cell r="H12" t="str">
            <v>1 MES</v>
          </cell>
          <cell r="I12" t="str">
            <v>TERMINO DE CONTRATO</v>
          </cell>
          <cell r="J12">
            <v>1500</v>
          </cell>
          <cell r="K12">
            <v>0</v>
          </cell>
          <cell r="M12">
            <v>0</v>
          </cell>
          <cell r="O12">
            <v>0</v>
          </cell>
          <cell r="P12">
            <v>1500</v>
          </cell>
          <cell r="Q12">
            <v>1</v>
          </cell>
          <cell r="R12">
            <v>0</v>
          </cell>
          <cell r="S12">
            <v>125</v>
          </cell>
          <cell r="T12">
            <v>0</v>
          </cell>
          <cell r="U12">
            <v>125</v>
          </cell>
          <cell r="V12">
            <v>0</v>
          </cell>
          <cell r="W12">
            <v>1</v>
          </cell>
          <cell r="X12">
            <v>0</v>
          </cell>
          <cell r="Z12">
            <v>125</v>
          </cell>
          <cell r="AA12">
            <v>0</v>
          </cell>
          <cell r="AB12">
            <v>1</v>
          </cell>
          <cell r="AC12">
            <v>0</v>
          </cell>
          <cell r="AD12">
            <v>22.5</v>
          </cell>
          <cell r="AE12">
            <v>250</v>
          </cell>
          <cell r="AF12">
            <v>0</v>
          </cell>
          <cell r="AG12">
            <v>0</v>
          </cell>
          <cell r="AH12">
            <v>0</v>
          </cell>
          <cell r="AI12">
            <v>0</v>
          </cell>
          <cell r="AJ12">
            <v>0</v>
          </cell>
          <cell r="AK12">
            <v>125</v>
          </cell>
          <cell r="AL12" t="str">
            <v>PRO</v>
          </cell>
          <cell r="AM12">
            <v>0.1351</v>
          </cell>
          <cell r="AN12">
            <v>16.887499999999999</v>
          </cell>
          <cell r="AO12">
            <v>108.1125</v>
          </cell>
          <cell r="AP12">
            <v>505.61250000000001</v>
          </cell>
          <cell r="AQ12">
            <v>0</v>
          </cell>
          <cell r="AR12">
            <v>505.61250000000001</v>
          </cell>
          <cell r="AS12" t="str">
            <v>Trapiche, 19 de Junio del 2013</v>
          </cell>
          <cell r="AU12">
            <v>505.61</v>
          </cell>
        </row>
        <row r="13">
          <cell r="A13">
            <v>4</v>
          </cell>
          <cell r="B13" t="str">
            <v>CASTILLO ALVINO VICTOR ZACARIAS</v>
          </cell>
          <cell r="C13">
            <v>10529001</v>
          </cell>
          <cell r="D13" t="str">
            <v>RR.CC.</v>
          </cell>
          <cell r="E13" t="str">
            <v>TRAPICHE</v>
          </cell>
          <cell r="F13">
            <v>41400</v>
          </cell>
          <cell r="G13">
            <v>41430</v>
          </cell>
          <cell r="H13" t="str">
            <v>1 MES</v>
          </cell>
          <cell r="I13" t="str">
            <v>TERMINO DE CONTRATO</v>
          </cell>
          <cell r="J13">
            <v>1500</v>
          </cell>
          <cell r="K13">
            <v>0</v>
          </cell>
          <cell r="M13">
            <v>0</v>
          </cell>
          <cell r="O13">
            <v>0</v>
          </cell>
          <cell r="P13">
            <v>1500</v>
          </cell>
          <cell r="Q13">
            <v>1</v>
          </cell>
          <cell r="R13">
            <v>0</v>
          </cell>
          <cell r="S13">
            <v>125</v>
          </cell>
          <cell r="T13">
            <v>0</v>
          </cell>
          <cell r="U13">
            <v>125</v>
          </cell>
          <cell r="V13">
            <v>0</v>
          </cell>
          <cell r="W13">
            <v>1</v>
          </cell>
          <cell r="X13">
            <v>0</v>
          </cell>
          <cell r="Z13">
            <v>125</v>
          </cell>
          <cell r="AA13">
            <v>0</v>
          </cell>
          <cell r="AB13">
            <v>1</v>
          </cell>
          <cell r="AC13">
            <v>0</v>
          </cell>
          <cell r="AD13">
            <v>22.5</v>
          </cell>
          <cell r="AE13">
            <v>250</v>
          </cell>
          <cell r="AF13">
            <v>0</v>
          </cell>
          <cell r="AG13">
            <v>0</v>
          </cell>
          <cell r="AH13">
            <v>0</v>
          </cell>
          <cell r="AI13">
            <v>0</v>
          </cell>
          <cell r="AJ13">
            <v>0</v>
          </cell>
          <cell r="AK13">
            <v>125</v>
          </cell>
          <cell r="AL13" t="str">
            <v>ONP</v>
          </cell>
          <cell r="AM13">
            <v>0.13</v>
          </cell>
          <cell r="AN13">
            <v>16.25</v>
          </cell>
          <cell r="AO13">
            <v>108.75</v>
          </cell>
          <cell r="AP13">
            <v>506.25</v>
          </cell>
          <cell r="AQ13">
            <v>0</v>
          </cell>
          <cell r="AR13">
            <v>506.25</v>
          </cell>
          <cell r="AS13" t="str">
            <v>Trapiche, 05 de Junio del 2013</v>
          </cell>
          <cell r="AU13">
            <v>506.25</v>
          </cell>
        </row>
        <row r="14">
          <cell r="A14">
            <v>5</v>
          </cell>
          <cell r="B14" t="str">
            <v>CASTILLO TORRES DILMER</v>
          </cell>
          <cell r="C14">
            <v>73379036</v>
          </cell>
          <cell r="D14" t="str">
            <v>RR.CC.</v>
          </cell>
          <cell r="E14" t="str">
            <v>TRAPICHE</v>
          </cell>
          <cell r="F14">
            <v>41400</v>
          </cell>
          <cell r="G14">
            <v>41430</v>
          </cell>
          <cell r="H14" t="str">
            <v>1 MES</v>
          </cell>
          <cell r="I14" t="str">
            <v>TERMINO DE CONTRATO</v>
          </cell>
          <cell r="J14">
            <v>1500</v>
          </cell>
          <cell r="K14">
            <v>0</v>
          </cell>
          <cell r="M14">
            <v>0</v>
          </cell>
          <cell r="O14">
            <v>0</v>
          </cell>
          <cell r="P14">
            <v>1500</v>
          </cell>
          <cell r="Q14">
            <v>1</v>
          </cell>
          <cell r="R14">
            <v>0</v>
          </cell>
          <cell r="S14">
            <v>125</v>
          </cell>
          <cell r="T14">
            <v>0</v>
          </cell>
          <cell r="U14">
            <v>125</v>
          </cell>
          <cell r="V14">
            <v>0</v>
          </cell>
          <cell r="W14">
            <v>1</v>
          </cell>
          <cell r="X14">
            <v>0</v>
          </cell>
          <cell r="Z14">
            <v>125</v>
          </cell>
          <cell r="AA14">
            <v>0</v>
          </cell>
          <cell r="AB14">
            <v>1</v>
          </cell>
          <cell r="AC14">
            <v>0</v>
          </cell>
          <cell r="AD14">
            <v>22.5</v>
          </cell>
          <cell r="AE14">
            <v>250</v>
          </cell>
          <cell r="AF14">
            <v>0</v>
          </cell>
          <cell r="AG14">
            <v>0</v>
          </cell>
          <cell r="AH14">
            <v>0</v>
          </cell>
          <cell r="AI14">
            <v>0</v>
          </cell>
          <cell r="AJ14">
            <v>0</v>
          </cell>
          <cell r="AK14">
            <v>125</v>
          </cell>
          <cell r="AL14" t="str">
            <v>ONP</v>
          </cell>
          <cell r="AM14">
            <v>0.13</v>
          </cell>
          <cell r="AN14">
            <v>16.25</v>
          </cell>
          <cell r="AO14">
            <v>108.75</v>
          </cell>
          <cell r="AP14">
            <v>506.25</v>
          </cell>
          <cell r="AQ14">
            <v>0</v>
          </cell>
          <cell r="AR14">
            <v>506.25</v>
          </cell>
          <cell r="AS14" t="str">
            <v>Trapiche, 05 de Junio del 2013</v>
          </cell>
          <cell r="AU14">
            <v>506.25</v>
          </cell>
        </row>
        <row r="15">
          <cell r="A15">
            <v>6</v>
          </cell>
          <cell r="B15" t="str">
            <v>CHOQUECAHUANA ASTO VICTOR</v>
          </cell>
          <cell r="C15">
            <v>40675390</v>
          </cell>
          <cell r="D15" t="str">
            <v>RR.CC.</v>
          </cell>
          <cell r="E15" t="str">
            <v>TRAPICHE</v>
          </cell>
          <cell r="F15">
            <v>41400</v>
          </cell>
          <cell r="G15">
            <v>41430</v>
          </cell>
          <cell r="H15" t="str">
            <v>1 MES</v>
          </cell>
          <cell r="I15" t="str">
            <v>TERMINO DE CONTRATO</v>
          </cell>
          <cell r="J15">
            <v>1500</v>
          </cell>
          <cell r="K15">
            <v>0</v>
          </cell>
          <cell r="M15">
            <v>0</v>
          </cell>
          <cell r="O15">
            <v>0</v>
          </cell>
          <cell r="P15">
            <v>1500</v>
          </cell>
          <cell r="Q15">
            <v>1</v>
          </cell>
          <cell r="R15">
            <v>0</v>
          </cell>
          <cell r="S15">
            <v>125</v>
          </cell>
          <cell r="T15">
            <v>0</v>
          </cell>
          <cell r="U15">
            <v>125</v>
          </cell>
          <cell r="V15">
            <v>0</v>
          </cell>
          <cell r="W15">
            <v>1</v>
          </cell>
          <cell r="X15">
            <v>0</v>
          </cell>
          <cell r="Z15">
            <v>125</v>
          </cell>
          <cell r="AA15">
            <v>0</v>
          </cell>
          <cell r="AB15">
            <v>1</v>
          </cell>
          <cell r="AC15">
            <v>0</v>
          </cell>
          <cell r="AD15">
            <v>22.5</v>
          </cell>
          <cell r="AE15">
            <v>250</v>
          </cell>
          <cell r="AF15">
            <v>0</v>
          </cell>
          <cell r="AG15">
            <v>0</v>
          </cell>
          <cell r="AH15">
            <v>0</v>
          </cell>
          <cell r="AI15">
            <v>0</v>
          </cell>
          <cell r="AJ15">
            <v>0</v>
          </cell>
          <cell r="AK15">
            <v>125</v>
          </cell>
          <cell r="AL15" t="str">
            <v>ONP</v>
          </cell>
          <cell r="AM15">
            <v>0.1351</v>
          </cell>
          <cell r="AN15">
            <v>16.887499999999999</v>
          </cell>
          <cell r="AO15">
            <v>108.1125</v>
          </cell>
          <cell r="AP15">
            <v>505.61250000000001</v>
          </cell>
          <cell r="AQ15">
            <v>0</v>
          </cell>
          <cell r="AR15">
            <v>505.61250000000001</v>
          </cell>
          <cell r="AS15" t="str">
            <v>Trapiche, 05 de Junio del 2013</v>
          </cell>
          <cell r="AU15">
            <v>505.61</v>
          </cell>
        </row>
        <row r="16">
          <cell r="A16">
            <v>7</v>
          </cell>
          <cell r="B16" t="str">
            <v>DEL SOLAR BELLIDO EMPERATRIZ</v>
          </cell>
          <cell r="C16">
            <v>31301788</v>
          </cell>
          <cell r="D16" t="str">
            <v>RR.CC.</v>
          </cell>
          <cell r="E16" t="str">
            <v>TRAPICHE</v>
          </cell>
          <cell r="F16">
            <v>41414</v>
          </cell>
          <cell r="G16">
            <v>41444</v>
          </cell>
          <cell r="H16" t="str">
            <v>1 MES</v>
          </cell>
          <cell r="I16" t="str">
            <v>TERMINO DE CONTRATO</v>
          </cell>
          <cell r="J16">
            <v>1500</v>
          </cell>
          <cell r="K16">
            <v>0</v>
          </cell>
          <cell r="M16">
            <v>0</v>
          </cell>
          <cell r="O16">
            <v>0</v>
          </cell>
          <cell r="P16">
            <v>1500</v>
          </cell>
          <cell r="Q16">
            <v>1</v>
          </cell>
          <cell r="R16">
            <v>0</v>
          </cell>
          <cell r="S16">
            <v>125</v>
          </cell>
          <cell r="T16">
            <v>0</v>
          </cell>
          <cell r="U16">
            <v>125</v>
          </cell>
          <cell r="V16">
            <v>0</v>
          </cell>
          <cell r="W16">
            <v>1</v>
          </cell>
          <cell r="X16">
            <v>0</v>
          </cell>
          <cell r="Z16">
            <v>125</v>
          </cell>
          <cell r="AA16">
            <v>0</v>
          </cell>
          <cell r="AB16">
            <v>1</v>
          </cell>
          <cell r="AC16">
            <v>0</v>
          </cell>
          <cell r="AD16">
            <v>22.5</v>
          </cell>
          <cell r="AE16">
            <v>250</v>
          </cell>
          <cell r="AF16">
            <v>0</v>
          </cell>
          <cell r="AG16">
            <v>0</v>
          </cell>
          <cell r="AH16">
            <v>0</v>
          </cell>
          <cell r="AI16">
            <v>0</v>
          </cell>
          <cell r="AJ16">
            <v>0</v>
          </cell>
          <cell r="AK16">
            <v>125</v>
          </cell>
          <cell r="AL16" t="str">
            <v>ONP</v>
          </cell>
          <cell r="AM16">
            <v>0.129</v>
          </cell>
          <cell r="AN16">
            <v>16.125</v>
          </cell>
          <cell r="AO16">
            <v>108.875</v>
          </cell>
          <cell r="AP16">
            <v>506.375</v>
          </cell>
          <cell r="AQ16">
            <v>0</v>
          </cell>
          <cell r="AR16">
            <v>506.375</v>
          </cell>
          <cell r="AS16" t="str">
            <v>Trapiche, 19 de Junio del 2013</v>
          </cell>
          <cell r="AU16">
            <v>506.38</v>
          </cell>
        </row>
        <row r="17">
          <cell r="A17">
            <v>8</v>
          </cell>
          <cell r="B17" t="str">
            <v>ESPINOZA LOPEZ ALFREDO</v>
          </cell>
          <cell r="C17">
            <v>40297380</v>
          </cell>
          <cell r="D17" t="str">
            <v>RR.CC.</v>
          </cell>
          <cell r="E17" t="str">
            <v>TRAPICHE</v>
          </cell>
          <cell r="F17">
            <v>41414</v>
          </cell>
          <cell r="G17">
            <v>41444</v>
          </cell>
          <cell r="H17" t="str">
            <v>1 MES</v>
          </cell>
          <cell r="I17" t="str">
            <v>TERMINO DE CONTRATO</v>
          </cell>
          <cell r="J17">
            <v>1500</v>
          </cell>
          <cell r="K17">
            <v>0</v>
          </cell>
          <cell r="M17">
            <v>0</v>
          </cell>
          <cell r="O17">
            <v>0</v>
          </cell>
          <cell r="P17">
            <v>1500</v>
          </cell>
          <cell r="Q17">
            <v>1</v>
          </cell>
          <cell r="R17">
            <v>0</v>
          </cell>
          <cell r="S17">
            <v>125</v>
          </cell>
          <cell r="T17">
            <v>0</v>
          </cell>
          <cell r="U17">
            <v>125</v>
          </cell>
          <cell r="V17">
            <v>0</v>
          </cell>
          <cell r="W17">
            <v>1</v>
          </cell>
          <cell r="X17">
            <v>0</v>
          </cell>
          <cell r="Z17">
            <v>125</v>
          </cell>
          <cell r="AA17">
            <v>0</v>
          </cell>
          <cell r="AB17">
            <v>1</v>
          </cell>
          <cell r="AC17">
            <v>0</v>
          </cell>
          <cell r="AD17">
            <v>22.5</v>
          </cell>
          <cell r="AE17">
            <v>250</v>
          </cell>
          <cell r="AF17">
            <v>0</v>
          </cell>
          <cell r="AG17">
            <v>0</v>
          </cell>
          <cell r="AH17">
            <v>0</v>
          </cell>
          <cell r="AI17">
            <v>0</v>
          </cell>
          <cell r="AJ17">
            <v>0</v>
          </cell>
          <cell r="AK17">
            <v>125</v>
          </cell>
          <cell r="AL17" t="str">
            <v>PRI</v>
          </cell>
          <cell r="AM17">
            <v>0.129</v>
          </cell>
          <cell r="AN17">
            <v>16.125</v>
          </cell>
          <cell r="AO17">
            <v>108.875</v>
          </cell>
          <cell r="AP17">
            <v>506.375</v>
          </cell>
          <cell r="AQ17">
            <v>0</v>
          </cell>
          <cell r="AR17">
            <v>506.375</v>
          </cell>
          <cell r="AS17" t="str">
            <v>Trapiche, 19 de Junio del 2013</v>
          </cell>
          <cell r="AU17">
            <v>506.38</v>
          </cell>
        </row>
        <row r="18">
          <cell r="A18">
            <v>9</v>
          </cell>
          <cell r="B18" t="str">
            <v>FELIX HUARCAYA  JUAN  GELACIO</v>
          </cell>
          <cell r="C18">
            <v>43224591</v>
          </cell>
          <cell r="D18" t="str">
            <v>RR.CC.</v>
          </cell>
          <cell r="E18" t="str">
            <v>TRAPICHE</v>
          </cell>
          <cell r="F18">
            <v>41414</v>
          </cell>
          <cell r="G18">
            <v>41444</v>
          </cell>
          <cell r="H18" t="str">
            <v>1 MES</v>
          </cell>
          <cell r="I18" t="str">
            <v>TERMINO DE CONTRATO</v>
          </cell>
          <cell r="J18">
            <v>1500</v>
          </cell>
          <cell r="K18">
            <v>0</v>
          </cell>
          <cell r="M18">
            <v>0</v>
          </cell>
          <cell r="O18">
            <v>0</v>
          </cell>
          <cell r="P18">
            <v>1500</v>
          </cell>
          <cell r="Q18">
            <v>1</v>
          </cell>
          <cell r="R18">
            <v>0</v>
          </cell>
          <cell r="S18">
            <v>125</v>
          </cell>
          <cell r="T18">
            <v>0</v>
          </cell>
          <cell r="U18">
            <v>125</v>
          </cell>
          <cell r="V18">
            <v>0</v>
          </cell>
          <cell r="W18">
            <v>1</v>
          </cell>
          <cell r="X18">
            <v>0</v>
          </cell>
          <cell r="Z18">
            <v>125</v>
          </cell>
          <cell r="AA18">
            <v>0</v>
          </cell>
          <cell r="AB18">
            <v>1</v>
          </cell>
          <cell r="AC18">
            <v>0</v>
          </cell>
          <cell r="AD18">
            <v>22.5</v>
          </cell>
          <cell r="AE18">
            <v>250</v>
          </cell>
          <cell r="AF18">
            <v>0</v>
          </cell>
          <cell r="AG18">
            <v>0</v>
          </cell>
          <cell r="AH18">
            <v>0</v>
          </cell>
          <cell r="AI18">
            <v>0</v>
          </cell>
          <cell r="AJ18">
            <v>0</v>
          </cell>
          <cell r="AK18">
            <v>125</v>
          </cell>
          <cell r="AL18" t="str">
            <v>ONP</v>
          </cell>
          <cell r="AM18">
            <v>0.13</v>
          </cell>
          <cell r="AN18">
            <v>16.25</v>
          </cell>
          <cell r="AO18">
            <v>108.75</v>
          </cell>
          <cell r="AP18">
            <v>506.25</v>
          </cell>
          <cell r="AQ18">
            <v>0</v>
          </cell>
          <cell r="AR18">
            <v>506.25</v>
          </cell>
          <cell r="AS18" t="str">
            <v>Trapiche, 19 de Junio del 2013</v>
          </cell>
          <cell r="AU18">
            <v>506.25</v>
          </cell>
        </row>
        <row r="19">
          <cell r="A19">
            <v>10</v>
          </cell>
          <cell r="B19" t="str">
            <v>FELIX HUARCAYA JULIO</v>
          </cell>
          <cell r="C19">
            <v>40565723</v>
          </cell>
          <cell r="D19" t="str">
            <v>RR.CC.</v>
          </cell>
          <cell r="E19" t="str">
            <v>TRAPICHE</v>
          </cell>
          <cell r="F19">
            <v>41414</v>
          </cell>
          <cell r="G19">
            <v>41444</v>
          </cell>
          <cell r="H19" t="str">
            <v>1 MES</v>
          </cell>
          <cell r="I19" t="str">
            <v>TERMINO DE CONTRATO</v>
          </cell>
          <cell r="J19">
            <v>1500</v>
          </cell>
          <cell r="K19">
            <v>0</v>
          </cell>
          <cell r="M19">
            <v>0</v>
          </cell>
          <cell r="O19">
            <v>0</v>
          </cell>
          <cell r="P19">
            <v>1500</v>
          </cell>
          <cell r="Q19">
            <v>1</v>
          </cell>
          <cell r="R19">
            <v>0</v>
          </cell>
          <cell r="S19">
            <v>125</v>
          </cell>
          <cell r="T19">
            <v>0</v>
          </cell>
          <cell r="U19">
            <v>125</v>
          </cell>
          <cell r="V19">
            <v>0</v>
          </cell>
          <cell r="W19">
            <v>1</v>
          </cell>
          <cell r="X19">
            <v>0</v>
          </cell>
          <cell r="Z19">
            <v>125</v>
          </cell>
          <cell r="AA19">
            <v>0</v>
          </cell>
          <cell r="AB19">
            <v>1</v>
          </cell>
          <cell r="AC19">
            <v>0</v>
          </cell>
          <cell r="AD19">
            <v>22.5</v>
          </cell>
          <cell r="AE19">
            <v>250</v>
          </cell>
          <cell r="AF19">
            <v>0</v>
          </cell>
          <cell r="AG19">
            <v>0</v>
          </cell>
          <cell r="AH19">
            <v>0</v>
          </cell>
          <cell r="AI19">
            <v>0</v>
          </cell>
          <cell r="AJ19">
            <v>0</v>
          </cell>
          <cell r="AK19">
            <v>125</v>
          </cell>
          <cell r="AL19" t="str">
            <v>ONP</v>
          </cell>
          <cell r="AM19">
            <v>0.13</v>
          </cell>
          <cell r="AN19">
            <v>16.25</v>
          </cell>
          <cell r="AO19">
            <v>108.75</v>
          </cell>
          <cell r="AP19">
            <v>506.25</v>
          </cell>
          <cell r="AQ19">
            <v>0</v>
          </cell>
          <cell r="AR19">
            <v>506.25</v>
          </cell>
          <cell r="AS19" t="str">
            <v>Trapiche, 19 de Junio del 2013</v>
          </cell>
          <cell r="AU19">
            <v>506.25</v>
          </cell>
        </row>
        <row r="20">
          <cell r="A20">
            <v>11</v>
          </cell>
          <cell r="B20" t="str">
            <v>FELIX HUARCAYA MANUEL</v>
          </cell>
          <cell r="C20">
            <v>41345786</v>
          </cell>
          <cell r="D20" t="str">
            <v>RR.CC.</v>
          </cell>
          <cell r="E20" t="str">
            <v>TRAPICHE</v>
          </cell>
          <cell r="F20">
            <v>41414</v>
          </cell>
          <cell r="G20">
            <v>41444</v>
          </cell>
          <cell r="H20" t="str">
            <v>1 MES</v>
          </cell>
          <cell r="I20" t="str">
            <v>TERMINO DE CONTRATO</v>
          </cell>
          <cell r="J20">
            <v>1500</v>
          </cell>
          <cell r="K20">
            <v>0</v>
          </cell>
          <cell r="M20">
            <v>0</v>
          </cell>
          <cell r="O20">
            <v>0</v>
          </cell>
          <cell r="P20">
            <v>1500</v>
          </cell>
          <cell r="Q20">
            <v>1</v>
          </cell>
          <cell r="R20">
            <v>0</v>
          </cell>
          <cell r="S20">
            <v>125</v>
          </cell>
          <cell r="T20">
            <v>0</v>
          </cell>
          <cell r="U20">
            <v>125</v>
          </cell>
          <cell r="V20">
            <v>0</v>
          </cell>
          <cell r="W20">
            <v>1</v>
          </cell>
          <cell r="X20">
            <v>0</v>
          </cell>
          <cell r="Z20">
            <v>125</v>
          </cell>
          <cell r="AA20">
            <v>0</v>
          </cell>
          <cell r="AB20">
            <v>1</v>
          </cell>
          <cell r="AC20">
            <v>0</v>
          </cell>
          <cell r="AD20">
            <v>22.5</v>
          </cell>
          <cell r="AE20">
            <v>250</v>
          </cell>
          <cell r="AF20">
            <v>0</v>
          </cell>
          <cell r="AG20">
            <v>0</v>
          </cell>
          <cell r="AH20">
            <v>0</v>
          </cell>
          <cell r="AI20">
            <v>0</v>
          </cell>
          <cell r="AJ20">
            <v>0</v>
          </cell>
          <cell r="AK20">
            <v>125</v>
          </cell>
          <cell r="AL20" t="str">
            <v>ONP</v>
          </cell>
          <cell r="AM20">
            <v>0.13</v>
          </cell>
          <cell r="AN20">
            <v>16.25</v>
          </cell>
          <cell r="AO20">
            <v>108.75</v>
          </cell>
          <cell r="AP20">
            <v>506.25</v>
          </cell>
          <cell r="AQ20">
            <v>0</v>
          </cell>
          <cell r="AR20">
            <v>506.25</v>
          </cell>
          <cell r="AS20" t="str">
            <v>Trapiche, 19 de Junio del 2013</v>
          </cell>
          <cell r="AU20">
            <v>506.25</v>
          </cell>
        </row>
        <row r="21">
          <cell r="A21">
            <v>12</v>
          </cell>
          <cell r="B21" t="str">
            <v>FLORIDO UTANO ATILIO</v>
          </cell>
          <cell r="C21">
            <v>81311329</v>
          </cell>
          <cell r="D21" t="str">
            <v>RR.CC.</v>
          </cell>
          <cell r="E21" t="str">
            <v>TRAPICHE</v>
          </cell>
          <cell r="F21">
            <v>41414</v>
          </cell>
          <cell r="G21">
            <v>41444</v>
          </cell>
          <cell r="H21" t="str">
            <v>1 MES</v>
          </cell>
          <cell r="I21" t="str">
            <v>TERMINO DE CONTRATO</v>
          </cell>
          <cell r="J21">
            <v>1500</v>
          </cell>
          <cell r="K21">
            <v>0</v>
          </cell>
          <cell r="M21">
            <v>0</v>
          </cell>
          <cell r="O21">
            <v>0</v>
          </cell>
          <cell r="P21">
            <v>1500</v>
          </cell>
          <cell r="Q21">
            <v>1</v>
          </cell>
          <cell r="R21">
            <v>0</v>
          </cell>
          <cell r="S21">
            <v>125</v>
          </cell>
          <cell r="T21">
            <v>0</v>
          </cell>
          <cell r="U21">
            <v>125</v>
          </cell>
          <cell r="V21">
            <v>0</v>
          </cell>
          <cell r="W21">
            <v>1</v>
          </cell>
          <cell r="X21">
            <v>0</v>
          </cell>
          <cell r="Z21">
            <v>125</v>
          </cell>
          <cell r="AA21">
            <v>0</v>
          </cell>
          <cell r="AB21">
            <v>1</v>
          </cell>
          <cell r="AC21">
            <v>0</v>
          </cell>
          <cell r="AD21">
            <v>22.5</v>
          </cell>
          <cell r="AE21">
            <v>250</v>
          </cell>
          <cell r="AF21">
            <v>0</v>
          </cell>
          <cell r="AG21">
            <v>0</v>
          </cell>
          <cell r="AH21">
            <v>0</v>
          </cell>
          <cell r="AI21">
            <v>0</v>
          </cell>
          <cell r="AJ21">
            <v>0</v>
          </cell>
          <cell r="AK21">
            <v>125</v>
          </cell>
          <cell r="AL21" t="str">
            <v>ONP</v>
          </cell>
          <cell r="AM21">
            <v>0.13</v>
          </cell>
          <cell r="AN21">
            <v>16.25</v>
          </cell>
          <cell r="AO21">
            <v>108.75</v>
          </cell>
          <cell r="AP21">
            <v>506.25</v>
          </cell>
          <cell r="AQ21">
            <v>0</v>
          </cell>
          <cell r="AR21">
            <v>506.25</v>
          </cell>
          <cell r="AS21" t="str">
            <v>Trapiche, 19 de Junio del 2013</v>
          </cell>
          <cell r="AU21">
            <v>506.25</v>
          </cell>
        </row>
        <row r="22">
          <cell r="A22">
            <v>13</v>
          </cell>
          <cell r="B22" t="str">
            <v>LOPEZ VALDERRAMA HERMOGENES</v>
          </cell>
          <cell r="C22">
            <v>31302125</v>
          </cell>
          <cell r="D22" t="str">
            <v>RR.CC.</v>
          </cell>
          <cell r="E22" t="str">
            <v>TRAPICHE</v>
          </cell>
          <cell r="F22">
            <v>41400</v>
          </cell>
          <cell r="G22">
            <v>41430</v>
          </cell>
          <cell r="H22" t="str">
            <v>1 MES</v>
          </cell>
          <cell r="I22" t="str">
            <v>TERMINO DE CONTRATO</v>
          </cell>
          <cell r="J22">
            <v>1500</v>
          </cell>
          <cell r="K22">
            <v>0</v>
          </cell>
          <cell r="M22">
            <v>0</v>
          </cell>
          <cell r="O22">
            <v>0</v>
          </cell>
          <cell r="P22">
            <v>1500</v>
          </cell>
          <cell r="Q22">
            <v>1</v>
          </cell>
          <cell r="R22">
            <v>0</v>
          </cell>
          <cell r="S22">
            <v>125</v>
          </cell>
          <cell r="T22">
            <v>0</v>
          </cell>
          <cell r="U22">
            <v>125</v>
          </cell>
          <cell r="V22">
            <v>0</v>
          </cell>
          <cell r="W22">
            <v>1</v>
          </cell>
          <cell r="X22">
            <v>0</v>
          </cell>
          <cell r="Z22">
            <v>125</v>
          </cell>
          <cell r="AA22">
            <v>0</v>
          </cell>
          <cell r="AB22">
            <v>1</v>
          </cell>
          <cell r="AC22">
            <v>0</v>
          </cell>
          <cell r="AD22">
            <v>22.5</v>
          </cell>
          <cell r="AE22">
            <v>250</v>
          </cell>
          <cell r="AF22">
            <v>0</v>
          </cell>
          <cell r="AG22">
            <v>0</v>
          </cell>
          <cell r="AH22">
            <v>0</v>
          </cell>
          <cell r="AI22">
            <v>0</v>
          </cell>
          <cell r="AJ22">
            <v>0</v>
          </cell>
          <cell r="AK22">
            <v>125</v>
          </cell>
          <cell r="AL22" t="str">
            <v>ONP</v>
          </cell>
          <cell r="AM22">
            <v>0.13</v>
          </cell>
          <cell r="AN22">
            <v>16.25</v>
          </cell>
          <cell r="AO22">
            <v>108.75</v>
          </cell>
          <cell r="AP22">
            <v>506.25</v>
          </cell>
          <cell r="AQ22">
            <v>0</v>
          </cell>
          <cell r="AR22">
            <v>506.25</v>
          </cell>
          <cell r="AS22" t="str">
            <v>Trapiche, 05 de Junio del 2013</v>
          </cell>
          <cell r="AU22">
            <v>506.25</v>
          </cell>
        </row>
        <row r="23">
          <cell r="A23">
            <v>14</v>
          </cell>
          <cell r="B23" t="str">
            <v>NARVAES ASTURIMA FREDY</v>
          </cell>
          <cell r="C23">
            <v>46058828</v>
          </cell>
          <cell r="D23" t="str">
            <v>RR.CC.</v>
          </cell>
          <cell r="E23" t="str">
            <v>TRAPICHE</v>
          </cell>
          <cell r="F23">
            <v>41414</v>
          </cell>
          <cell r="G23">
            <v>41444</v>
          </cell>
          <cell r="H23" t="str">
            <v>1 MES</v>
          </cell>
          <cell r="I23" t="str">
            <v>TERMINO DE CONTRATO</v>
          </cell>
          <cell r="J23">
            <v>1500</v>
          </cell>
          <cell r="K23">
            <v>0</v>
          </cell>
          <cell r="M23">
            <v>0</v>
          </cell>
          <cell r="O23">
            <v>0</v>
          </cell>
          <cell r="P23">
            <v>1500</v>
          </cell>
          <cell r="Q23">
            <v>1</v>
          </cell>
          <cell r="R23">
            <v>0</v>
          </cell>
          <cell r="S23">
            <v>125</v>
          </cell>
          <cell r="T23">
            <v>0</v>
          </cell>
          <cell r="U23">
            <v>125</v>
          </cell>
          <cell r="V23">
            <v>0</v>
          </cell>
          <cell r="W23">
            <v>1</v>
          </cell>
          <cell r="X23">
            <v>0</v>
          </cell>
          <cell r="Z23">
            <v>125</v>
          </cell>
          <cell r="AA23">
            <v>0</v>
          </cell>
          <cell r="AB23">
            <v>1</v>
          </cell>
          <cell r="AC23">
            <v>0</v>
          </cell>
          <cell r="AD23">
            <v>22.5</v>
          </cell>
          <cell r="AE23">
            <v>250</v>
          </cell>
          <cell r="AF23">
            <v>0</v>
          </cell>
          <cell r="AG23">
            <v>0</v>
          </cell>
          <cell r="AH23">
            <v>0</v>
          </cell>
          <cell r="AI23">
            <v>0</v>
          </cell>
          <cell r="AJ23">
            <v>0</v>
          </cell>
          <cell r="AK23">
            <v>125</v>
          </cell>
          <cell r="AL23" t="str">
            <v>ONP</v>
          </cell>
          <cell r="AM23">
            <v>0.13</v>
          </cell>
          <cell r="AN23">
            <v>16.25</v>
          </cell>
          <cell r="AO23">
            <v>108.75</v>
          </cell>
          <cell r="AP23">
            <v>506.25</v>
          </cell>
          <cell r="AQ23">
            <v>0</v>
          </cell>
          <cell r="AR23">
            <v>506.25</v>
          </cell>
          <cell r="AS23" t="str">
            <v>Trapiche, 19 de Junio del 2013</v>
          </cell>
          <cell r="AU23">
            <v>506.25</v>
          </cell>
        </row>
        <row r="24">
          <cell r="A24">
            <v>15</v>
          </cell>
          <cell r="B24" t="str">
            <v>PANIURA ALVAREZ WALTER</v>
          </cell>
          <cell r="C24">
            <v>43417468</v>
          </cell>
          <cell r="D24" t="str">
            <v>MEDIO AMBIENTE</v>
          </cell>
          <cell r="E24" t="str">
            <v>TRAPICHE</v>
          </cell>
          <cell r="F24">
            <v>41320</v>
          </cell>
          <cell r="G24">
            <v>41440</v>
          </cell>
          <cell r="H24" t="str">
            <v>4 MESES 1 DIA</v>
          </cell>
          <cell r="I24" t="str">
            <v>RENUNCIA</v>
          </cell>
          <cell r="J24">
            <v>1500</v>
          </cell>
          <cell r="K24">
            <v>75</v>
          </cell>
          <cell r="M24">
            <v>0</v>
          </cell>
          <cell r="O24">
            <v>0</v>
          </cell>
          <cell r="P24">
            <v>1575</v>
          </cell>
          <cell r="Q24">
            <v>1</v>
          </cell>
          <cell r="R24">
            <v>15</v>
          </cell>
          <cell r="S24">
            <v>131.25</v>
          </cell>
          <cell r="T24">
            <v>65.625</v>
          </cell>
          <cell r="U24">
            <v>196.875</v>
          </cell>
          <cell r="V24">
            <v>0</v>
          </cell>
          <cell r="W24">
            <v>4</v>
          </cell>
          <cell r="X24">
            <v>1</v>
          </cell>
          <cell r="Z24">
            <v>525</v>
          </cell>
          <cell r="AA24">
            <v>4.38</v>
          </cell>
          <cell r="AB24">
            <v>4</v>
          </cell>
          <cell r="AC24">
            <v>1</v>
          </cell>
          <cell r="AD24">
            <v>95.287499999999994</v>
          </cell>
          <cell r="AE24">
            <v>1050</v>
          </cell>
          <cell r="AF24">
            <v>8.75</v>
          </cell>
          <cell r="AG24">
            <v>0</v>
          </cell>
          <cell r="AH24">
            <v>0</v>
          </cell>
          <cell r="AI24">
            <v>0</v>
          </cell>
          <cell r="AJ24">
            <v>0</v>
          </cell>
          <cell r="AK24">
            <v>529.38</v>
          </cell>
          <cell r="AL24" t="str">
            <v>PRI</v>
          </cell>
          <cell r="AM24">
            <v>0.129</v>
          </cell>
          <cell r="AN24">
            <v>68.290019999999998</v>
          </cell>
          <cell r="AO24">
            <v>461.08997999999997</v>
          </cell>
          <cell r="AP24">
            <v>1812.0024800000001</v>
          </cell>
          <cell r="AQ24">
            <v>0</v>
          </cell>
          <cell r="AR24">
            <v>1812.0024800000001</v>
          </cell>
          <cell r="AS24" t="str">
            <v>Trapiche, 15 de Junio del 2013</v>
          </cell>
          <cell r="AU24">
            <v>1812</v>
          </cell>
        </row>
        <row r="25">
          <cell r="A25">
            <v>16</v>
          </cell>
          <cell r="B25" t="str">
            <v>QUISPE MAYHUIRE JUAN</v>
          </cell>
          <cell r="C25">
            <v>45077704</v>
          </cell>
          <cell r="D25" t="str">
            <v>GEOLOGIA</v>
          </cell>
          <cell r="E25" t="str">
            <v>TRAPICHE</v>
          </cell>
          <cell r="F25">
            <v>41345</v>
          </cell>
          <cell r="G25">
            <v>41437</v>
          </cell>
          <cell r="H25" t="str">
            <v>3 MESES 1 DIA</v>
          </cell>
          <cell r="I25" t="str">
            <v>TERMINO DE CONTRATO</v>
          </cell>
          <cell r="J25">
            <v>1500</v>
          </cell>
          <cell r="K25">
            <v>0</v>
          </cell>
          <cell r="M25">
            <v>0</v>
          </cell>
          <cell r="O25">
            <v>0</v>
          </cell>
          <cell r="P25">
            <v>1500</v>
          </cell>
          <cell r="Q25">
            <v>1</v>
          </cell>
          <cell r="R25">
            <v>12</v>
          </cell>
          <cell r="S25">
            <v>125</v>
          </cell>
          <cell r="T25">
            <v>50</v>
          </cell>
          <cell r="U25">
            <v>175</v>
          </cell>
          <cell r="V25">
            <v>0</v>
          </cell>
          <cell r="W25">
            <v>3</v>
          </cell>
          <cell r="X25">
            <v>1</v>
          </cell>
          <cell r="Z25">
            <v>375</v>
          </cell>
          <cell r="AA25">
            <v>4.17</v>
          </cell>
          <cell r="AB25">
            <v>3</v>
          </cell>
          <cell r="AC25">
            <v>1</v>
          </cell>
          <cell r="AD25">
            <v>68.249700000000004</v>
          </cell>
          <cell r="AE25">
            <v>750</v>
          </cell>
          <cell r="AF25">
            <v>8.33</v>
          </cell>
          <cell r="AG25">
            <v>0</v>
          </cell>
          <cell r="AH25">
            <v>0</v>
          </cell>
          <cell r="AI25">
            <v>0</v>
          </cell>
          <cell r="AJ25">
            <v>0</v>
          </cell>
          <cell r="AK25">
            <v>379.17</v>
          </cell>
          <cell r="AL25" t="str">
            <v>ONP</v>
          </cell>
          <cell r="AM25">
            <v>0.13</v>
          </cell>
          <cell r="AN25">
            <v>49.292100000000005</v>
          </cell>
          <cell r="AO25">
            <v>329.87790000000001</v>
          </cell>
          <cell r="AP25">
            <v>1331.4576</v>
          </cell>
          <cell r="AQ25">
            <v>0</v>
          </cell>
          <cell r="AR25">
            <v>1331.4576</v>
          </cell>
          <cell r="AS25" t="str">
            <v>Trapiche, 12 de Junio del 2013</v>
          </cell>
          <cell r="AU25">
            <v>1331.46</v>
          </cell>
        </row>
        <row r="26">
          <cell r="A26">
            <v>17</v>
          </cell>
          <cell r="B26" t="str">
            <v>SEGOVIA CONTRERAS LAZARO</v>
          </cell>
          <cell r="C26">
            <v>31305353</v>
          </cell>
          <cell r="D26" t="str">
            <v>INFRAESTRUCTURA</v>
          </cell>
          <cell r="E26" t="str">
            <v>TRAPICHE</v>
          </cell>
          <cell r="F26">
            <v>41333</v>
          </cell>
          <cell r="G26">
            <v>41426</v>
          </cell>
          <cell r="H26" t="str">
            <v>3 MESES 1 DIA</v>
          </cell>
          <cell r="I26" t="str">
            <v>RENUNCIA</v>
          </cell>
          <cell r="J26">
            <v>1500</v>
          </cell>
          <cell r="K26">
            <v>0</v>
          </cell>
          <cell r="M26">
            <v>0</v>
          </cell>
          <cell r="O26">
            <v>0</v>
          </cell>
          <cell r="P26">
            <v>1500</v>
          </cell>
          <cell r="Q26">
            <v>1</v>
          </cell>
          <cell r="R26">
            <v>0</v>
          </cell>
          <cell r="S26">
            <v>125</v>
          </cell>
          <cell r="T26">
            <v>0</v>
          </cell>
          <cell r="U26">
            <v>125</v>
          </cell>
          <cell r="V26">
            <v>0</v>
          </cell>
          <cell r="W26">
            <v>3</v>
          </cell>
          <cell r="X26">
            <v>1</v>
          </cell>
          <cell r="Z26">
            <v>375</v>
          </cell>
          <cell r="AA26">
            <v>4.17</v>
          </cell>
          <cell r="AB26">
            <v>3</v>
          </cell>
          <cell r="AC26">
            <v>1</v>
          </cell>
          <cell r="AD26">
            <v>68.249700000000004</v>
          </cell>
          <cell r="AE26">
            <v>750</v>
          </cell>
          <cell r="AF26">
            <v>8.33</v>
          </cell>
          <cell r="AG26">
            <v>0</v>
          </cell>
          <cell r="AH26">
            <v>0</v>
          </cell>
          <cell r="AI26">
            <v>0</v>
          </cell>
          <cell r="AJ26">
            <v>0</v>
          </cell>
          <cell r="AK26">
            <v>379.17</v>
          </cell>
          <cell r="AL26" t="str">
            <v>ONP</v>
          </cell>
          <cell r="AM26">
            <v>0.13</v>
          </cell>
          <cell r="AN26">
            <v>49.292100000000005</v>
          </cell>
          <cell r="AO26">
            <v>329.87790000000001</v>
          </cell>
          <cell r="AP26">
            <v>1281.4576</v>
          </cell>
          <cell r="AQ26">
            <v>0</v>
          </cell>
          <cell r="AR26">
            <v>1281.4576</v>
          </cell>
          <cell r="AS26" t="str">
            <v>Trapiche, 01 de Junio del 2013</v>
          </cell>
          <cell r="AU26">
            <v>1281.46</v>
          </cell>
        </row>
        <row r="27">
          <cell r="A27">
            <v>18</v>
          </cell>
          <cell r="B27" t="str">
            <v>SEVILLANO MENDOZA JULIA ESTEFA</v>
          </cell>
          <cell r="C27">
            <v>29424984</v>
          </cell>
          <cell r="D27" t="str">
            <v>RR.CC.</v>
          </cell>
          <cell r="E27" t="str">
            <v>TRAPICHE</v>
          </cell>
          <cell r="F27">
            <v>41414</v>
          </cell>
          <cell r="G27">
            <v>41444</v>
          </cell>
          <cell r="H27" t="str">
            <v>1 MES</v>
          </cell>
          <cell r="I27" t="str">
            <v>TERMINO DE CONTRATO</v>
          </cell>
          <cell r="J27">
            <v>1500</v>
          </cell>
          <cell r="K27">
            <v>0</v>
          </cell>
          <cell r="M27">
            <v>0</v>
          </cell>
          <cell r="O27">
            <v>0</v>
          </cell>
          <cell r="P27">
            <v>1500</v>
          </cell>
          <cell r="Q27">
            <v>1</v>
          </cell>
          <cell r="R27">
            <v>0</v>
          </cell>
          <cell r="S27">
            <v>125</v>
          </cell>
          <cell r="T27">
            <v>0</v>
          </cell>
          <cell r="U27">
            <v>125</v>
          </cell>
          <cell r="V27">
            <v>0</v>
          </cell>
          <cell r="W27">
            <v>1</v>
          </cell>
          <cell r="X27">
            <v>0</v>
          </cell>
          <cell r="Z27">
            <v>125</v>
          </cell>
          <cell r="AA27">
            <v>0</v>
          </cell>
          <cell r="AB27">
            <v>1</v>
          </cell>
          <cell r="AC27">
            <v>0</v>
          </cell>
          <cell r="AD27">
            <v>22.5</v>
          </cell>
          <cell r="AE27">
            <v>250</v>
          </cell>
          <cell r="AF27">
            <v>0</v>
          </cell>
          <cell r="AG27">
            <v>0</v>
          </cell>
          <cell r="AH27">
            <v>0</v>
          </cell>
          <cell r="AI27">
            <v>0</v>
          </cell>
          <cell r="AJ27">
            <v>0</v>
          </cell>
          <cell r="AK27">
            <v>125</v>
          </cell>
          <cell r="AL27" t="str">
            <v>ONP</v>
          </cell>
          <cell r="AM27">
            <v>0.13</v>
          </cell>
          <cell r="AN27">
            <v>16.25</v>
          </cell>
          <cell r="AO27">
            <v>108.75</v>
          </cell>
          <cell r="AP27">
            <v>506.25</v>
          </cell>
          <cell r="AQ27">
            <v>0</v>
          </cell>
          <cell r="AR27">
            <v>506.25</v>
          </cell>
          <cell r="AS27" t="str">
            <v>Trapiche, 19 de Junio del 2013</v>
          </cell>
          <cell r="AU27">
            <v>506.25</v>
          </cell>
        </row>
        <row r="28">
          <cell r="A28">
            <v>19</v>
          </cell>
          <cell r="B28" t="str">
            <v>SOLIS GOMEZ MIGUEL</v>
          </cell>
          <cell r="C28">
            <v>31301615</v>
          </cell>
          <cell r="D28" t="str">
            <v>RR.CC.</v>
          </cell>
          <cell r="E28" t="str">
            <v>TRAPICHE</v>
          </cell>
          <cell r="F28">
            <v>41400</v>
          </cell>
          <cell r="G28">
            <v>41430</v>
          </cell>
          <cell r="H28" t="str">
            <v>1 MES</v>
          </cell>
          <cell r="I28" t="str">
            <v>TERMINO DE CONTRATO</v>
          </cell>
          <cell r="J28">
            <v>1500</v>
          </cell>
          <cell r="K28">
            <v>0</v>
          </cell>
          <cell r="M28">
            <v>0</v>
          </cell>
          <cell r="O28">
            <v>0</v>
          </cell>
          <cell r="P28">
            <v>1500</v>
          </cell>
          <cell r="Q28">
            <v>1</v>
          </cell>
          <cell r="R28">
            <v>0</v>
          </cell>
          <cell r="S28">
            <v>125</v>
          </cell>
          <cell r="T28">
            <v>0</v>
          </cell>
          <cell r="U28">
            <v>125</v>
          </cell>
          <cell r="V28">
            <v>0</v>
          </cell>
          <cell r="W28">
            <v>1</v>
          </cell>
          <cell r="X28">
            <v>0</v>
          </cell>
          <cell r="Z28">
            <v>125</v>
          </cell>
          <cell r="AA28">
            <v>0</v>
          </cell>
          <cell r="AB28">
            <v>1</v>
          </cell>
          <cell r="AC28">
            <v>0</v>
          </cell>
          <cell r="AD28">
            <v>22.5</v>
          </cell>
          <cell r="AE28">
            <v>250</v>
          </cell>
          <cell r="AF28">
            <v>0</v>
          </cell>
          <cell r="AG28">
            <v>0</v>
          </cell>
          <cell r="AH28">
            <v>0</v>
          </cell>
          <cell r="AI28">
            <v>0</v>
          </cell>
          <cell r="AJ28">
            <v>0</v>
          </cell>
          <cell r="AK28">
            <v>125</v>
          </cell>
          <cell r="AL28" t="str">
            <v>ONP</v>
          </cell>
          <cell r="AM28">
            <v>0.13</v>
          </cell>
          <cell r="AN28">
            <v>16.25</v>
          </cell>
          <cell r="AO28">
            <v>108.75</v>
          </cell>
          <cell r="AP28">
            <v>506.25</v>
          </cell>
          <cell r="AQ28">
            <v>0</v>
          </cell>
          <cell r="AR28">
            <v>506.25</v>
          </cell>
          <cell r="AS28" t="str">
            <v>Trapiche, 05 de Junio del 2013</v>
          </cell>
          <cell r="AU28">
            <v>506.25</v>
          </cell>
        </row>
        <row r="29">
          <cell r="A29">
            <v>20</v>
          </cell>
          <cell r="B29" t="str">
            <v>VERA SERRANO OSCAR</v>
          </cell>
          <cell r="C29">
            <v>41938297</v>
          </cell>
          <cell r="D29" t="str">
            <v>RR.CC.</v>
          </cell>
          <cell r="E29" t="str">
            <v>TRAPICHE</v>
          </cell>
          <cell r="F29">
            <v>41400</v>
          </cell>
          <cell r="G29">
            <v>41430</v>
          </cell>
          <cell r="H29" t="str">
            <v>1 MES</v>
          </cell>
          <cell r="I29" t="str">
            <v>TERMINO DE CONTRATO</v>
          </cell>
          <cell r="J29">
            <v>1500</v>
          </cell>
          <cell r="K29">
            <v>0</v>
          </cell>
          <cell r="M29">
            <v>0</v>
          </cell>
          <cell r="O29">
            <v>0</v>
          </cell>
          <cell r="P29">
            <v>1500</v>
          </cell>
          <cell r="Q29">
            <v>1</v>
          </cell>
          <cell r="R29">
            <v>0</v>
          </cell>
          <cell r="S29">
            <v>125</v>
          </cell>
          <cell r="T29">
            <v>0</v>
          </cell>
          <cell r="U29">
            <v>125</v>
          </cell>
          <cell r="V29">
            <v>0</v>
          </cell>
          <cell r="W29">
            <v>1</v>
          </cell>
          <cell r="X29">
            <v>0</v>
          </cell>
          <cell r="Z29">
            <v>125</v>
          </cell>
          <cell r="AA29">
            <v>0</v>
          </cell>
          <cell r="AB29">
            <v>1</v>
          </cell>
          <cell r="AC29">
            <v>0</v>
          </cell>
          <cell r="AD29">
            <v>22.5</v>
          </cell>
          <cell r="AE29">
            <v>250</v>
          </cell>
          <cell r="AF29">
            <v>0</v>
          </cell>
          <cell r="AG29">
            <v>0</v>
          </cell>
          <cell r="AH29">
            <v>0</v>
          </cell>
          <cell r="AI29">
            <v>0</v>
          </cell>
          <cell r="AJ29">
            <v>0</v>
          </cell>
          <cell r="AK29">
            <v>125</v>
          </cell>
          <cell r="AL29" t="str">
            <v>ONP</v>
          </cell>
          <cell r="AM29">
            <v>0.13</v>
          </cell>
          <cell r="AN29">
            <v>16.25</v>
          </cell>
          <cell r="AO29">
            <v>108.75</v>
          </cell>
          <cell r="AP29">
            <v>506.25</v>
          </cell>
          <cell r="AQ29">
            <v>0</v>
          </cell>
          <cell r="AR29">
            <v>506.25</v>
          </cell>
          <cell r="AS29" t="str">
            <v>Trapiche, 05 de Junio del 2013</v>
          </cell>
          <cell r="AU29">
            <v>506.25</v>
          </cell>
        </row>
        <row r="30">
          <cell r="A30">
            <v>21</v>
          </cell>
          <cell r="B30" t="str">
            <v>BLANCO ORDOÑEZ DELFIN TIMOTEO</v>
          </cell>
          <cell r="C30">
            <v>20892116</v>
          </cell>
          <cell r="D30" t="str">
            <v>PERFORACION</v>
          </cell>
          <cell r="E30" t="str">
            <v>TRAPICHE</v>
          </cell>
          <cell r="F30">
            <v>41451</v>
          </cell>
          <cell r="G30">
            <v>41455</v>
          </cell>
          <cell r="H30" t="str">
            <v>5 DIAS</v>
          </cell>
          <cell r="I30" t="str">
            <v>TERMINO DE CONTRATO</v>
          </cell>
          <cell r="J30">
            <v>1600</v>
          </cell>
          <cell r="K30">
            <v>0</v>
          </cell>
          <cell r="M30">
            <v>0</v>
          </cell>
          <cell r="O30">
            <v>0</v>
          </cell>
          <cell r="P30">
            <v>1600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0</v>
          </cell>
          <cell r="V30">
            <v>0</v>
          </cell>
          <cell r="W30">
            <v>0</v>
          </cell>
          <cell r="X30">
            <v>0</v>
          </cell>
          <cell r="Z30">
            <v>0</v>
          </cell>
          <cell r="AA30">
            <v>0</v>
          </cell>
          <cell r="AB30">
            <v>0</v>
          </cell>
          <cell r="AC30">
            <v>0</v>
          </cell>
          <cell r="AD30">
            <v>0</v>
          </cell>
          <cell r="AE30">
            <v>0</v>
          </cell>
          <cell r="AF30">
            <v>0</v>
          </cell>
          <cell r="AG30">
            <v>5</v>
          </cell>
          <cell r="AH30">
            <v>266.67</v>
          </cell>
          <cell r="AI30">
            <v>0</v>
          </cell>
          <cell r="AJ30">
            <v>0</v>
          </cell>
          <cell r="AK30">
            <v>266.67</v>
          </cell>
          <cell r="AL30" t="str">
            <v>ONP</v>
          </cell>
          <cell r="AM30">
            <v>0.13</v>
          </cell>
          <cell r="AN30">
            <v>34.667100000000005</v>
          </cell>
          <cell r="AO30">
            <v>232.00290000000001</v>
          </cell>
          <cell r="AP30">
            <v>232.00290000000001</v>
          </cell>
          <cell r="AQ30">
            <v>0</v>
          </cell>
          <cell r="AR30">
            <v>232.00290000000001</v>
          </cell>
          <cell r="AS30" t="str">
            <v>Trapiche, 30 de Junio del 2013</v>
          </cell>
          <cell r="AU30">
            <v>232</v>
          </cell>
        </row>
      </sheetData>
      <sheetData sheetId="1" refreshError="1"/>
      <sheetData sheetId="2"/>
      <sheetData sheetId="3" refreshError="1"/>
      <sheetData sheetId="4">
        <row r="3">
          <cell r="B3">
            <v>92.802899999999994</v>
          </cell>
        </row>
        <row r="13">
          <cell r="C13">
            <v>0</v>
          </cell>
          <cell r="D13">
            <v>0</v>
          </cell>
          <cell r="E13" t="str">
            <v>DIEZ</v>
          </cell>
          <cell r="F13">
            <v>0</v>
          </cell>
          <cell r="G13">
            <v>0</v>
          </cell>
          <cell r="H13">
            <v>0</v>
          </cell>
        </row>
        <row r="14">
          <cell r="C14">
            <v>1</v>
          </cell>
          <cell r="D14" t="str">
            <v>UNO</v>
          </cell>
          <cell r="E14" t="str">
            <v>ONCE</v>
          </cell>
          <cell r="F14" t="str">
            <v>DIEZ</v>
          </cell>
          <cell r="G14" t="str">
            <v>DIECI</v>
          </cell>
          <cell r="H14" t="str">
            <v>CIENTO</v>
          </cell>
        </row>
        <row r="15">
          <cell r="C15">
            <v>2</v>
          </cell>
          <cell r="D15" t="str">
            <v>DOS</v>
          </cell>
          <cell r="E15" t="str">
            <v>DOCE</v>
          </cell>
          <cell r="F15" t="str">
            <v>VEINTE</v>
          </cell>
          <cell r="G15" t="str">
            <v>VEINTI</v>
          </cell>
          <cell r="H15" t="str">
            <v>DOCIENTOS</v>
          </cell>
        </row>
        <row r="16">
          <cell r="C16">
            <v>3</v>
          </cell>
          <cell r="D16" t="str">
            <v>TRES</v>
          </cell>
          <cell r="E16" t="str">
            <v>TRECE</v>
          </cell>
          <cell r="F16" t="str">
            <v>TREINTA</v>
          </cell>
          <cell r="G16" t="str">
            <v>TREINTI</v>
          </cell>
          <cell r="H16" t="str">
            <v>TRECIENTOS</v>
          </cell>
        </row>
        <row r="17">
          <cell r="C17">
            <v>4</v>
          </cell>
          <cell r="D17" t="str">
            <v>CUATRO</v>
          </cell>
          <cell r="E17" t="str">
            <v>CATORCE</v>
          </cell>
          <cell r="F17" t="str">
            <v>CUARENTA</v>
          </cell>
          <cell r="G17" t="str">
            <v>CUARENTI</v>
          </cell>
          <cell r="H17" t="str">
            <v>CUATROCIENTOS</v>
          </cell>
        </row>
        <row r="18">
          <cell r="C18">
            <v>5</v>
          </cell>
          <cell r="D18" t="str">
            <v>CINCO</v>
          </cell>
          <cell r="E18" t="str">
            <v>QUINCE</v>
          </cell>
          <cell r="F18" t="str">
            <v>CINCUENTA</v>
          </cell>
          <cell r="G18" t="str">
            <v>CINCUENTI</v>
          </cell>
          <cell r="H18" t="str">
            <v>QUINIENTOS</v>
          </cell>
        </row>
        <row r="19">
          <cell r="C19">
            <v>6</v>
          </cell>
          <cell r="D19" t="str">
            <v>SEIS</v>
          </cell>
          <cell r="E19" t="str">
            <v>DIECISEIS</v>
          </cell>
          <cell r="F19" t="str">
            <v>SESENTA</v>
          </cell>
          <cell r="G19" t="str">
            <v>SESENTI</v>
          </cell>
          <cell r="H19" t="str">
            <v>SEISCIENTOS</v>
          </cell>
        </row>
        <row r="20">
          <cell r="C20">
            <v>7</v>
          </cell>
          <cell r="D20" t="str">
            <v>SIETE</v>
          </cell>
          <cell r="E20" t="str">
            <v>DIECISIETE</v>
          </cell>
          <cell r="F20" t="str">
            <v>SETENTA</v>
          </cell>
          <cell r="G20" t="str">
            <v>SETENTI</v>
          </cell>
          <cell r="H20" t="str">
            <v>SETECIENTOS</v>
          </cell>
        </row>
        <row r="21">
          <cell r="C21">
            <v>8</v>
          </cell>
          <cell r="D21" t="str">
            <v>OCHO</v>
          </cell>
          <cell r="E21" t="str">
            <v>DIECIOCHO</v>
          </cell>
          <cell r="F21" t="str">
            <v>OCHENTA</v>
          </cell>
          <cell r="G21" t="str">
            <v>OCHENTI</v>
          </cell>
          <cell r="H21" t="str">
            <v>OCHOCIENTOS</v>
          </cell>
        </row>
        <row r="22">
          <cell r="C22">
            <v>9</v>
          </cell>
          <cell r="D22" t="str">
            <v>NUEVE</v>
          </cell>
          <cell r="E22" t="str">
            <v>DIECINUEVE</v>
          </cell>
          <cell r="F22" t="str">
            <v>NOVENTA</v>
          </cell>
          <cell r="G22" t="str">
            <v>NOVENTI</v>
          </cell>
          <cell r="H22" t="str">
            <v>NOVECIENTOS</v>
          </cell>
        </row>
      </sheetData>
    </sheetDataSet>
  </externalBook>
</externalLink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Tabla1" displayName="Tabla1" ref="A73:O90" totalsRowCount="1" headerRowBorderDxfId="36" tableBorderDxfId="35">
  <tableColumns count="15">
    <tableColumn id="15" xr3:uid="{00000000-0010-0000-0000-00000F000000}" name="Columna15" dataDxfId="34" totalsRowDxfId="33">
      <calculatedColumnFormula>ROW()-73</calculatedColumnFormula>
    </tableColumn>
    <tableColumn id="1" xr3:uid="{00000000-0010-0000-0000-000001000000}" name="Columna1" totalsRowLabel="Total" dataDxfId="32" totalsRowDxfId="31"/>
    <tableColumn id="2" xr3:uid="{00000000-0010-0000-0000-000002000000}" name="Columna2" dataDxfId="30" totalsRowDxfId="29"/>
    <tableColumn id="3" xr3:uid="{00000000-0010-0000-0000-000003000000}" name="Columna3" dataDxfId="28" totalsRowDxfId="27"/>
    <tableColumn id="4" xr3:uid="{00000000-0010-0000-0000-000004000000}" name="Columna4" dataDxfId="26" totalsRowDxfId="25"/>
    <tableColumn id="5" xr3:uid="{00000000-0010-0000-0000-000005000000}" name="Columna5" dataDxfId="24" totalsRowDxfId="23"/>
    <tableColumn id="6" xr3:uid="{00000000-0010-0000-0000-000006000000}" name="Columna6" dataDxfId="22" totalsRowDxfId="21"/>
    <tableColumn id="7" xr3:uid="{00000000-0010-0000-0000-000007000000}" name="Columna7" dataDxfId="20" totalsRowDxfId="19"/>
    <tableColumn id="8" xr3:uid="{00000000-0010-0000-0000-000008000000}" name="Columna8" dataDxfId="18" totalsRowDxfId="17">
      <calculatedColumnFormula>IF(Tabla1[[#This Row],[Columna6]]="","",(Tabla1[[#This Row],[Columna7]]-Tabla1[[#This Row],[Columna6]]+1))</calculatedColumnFormula>
    </tableColumn>
    <tableColumn id="9" xr3:uid="{00000000-0010-0000-0000-000009000000}" name="Columna9" totalsRowFunction="sum" dataDxfId="16" totalsRowDxfId="15">
      <calculatedColumnFormula>IFERROR((IF(INT(I74/365)=0,"",INT(I74/365))),"")</calculatedColumnFormula>
    </tableColumn>
    <tableColumn id="10" xr3:uid="{00000000-0010-0000-0000-00000A000000}" name="Columna10" totalsRowFunction="sum" dataDxfId="14" totalsRowDxfId="13">
      <calculatedColumnFormula>IFERROR((IF(INT((I74-INT(I74/365)*365)/30)=0,"",INT((I74-INT(I74/365)*365)/30))),"")</calculatedColumnFormula>
    </tableColumn>
    <tableColumn id="11" xr3:uid="{00000000-0010-0000-0000-00000B000000}" name="Columna11" totalsRowFunction="sum" dataDxfId="12" totalsRowDxfId="11">
      <calculatedColumnFormula>IFERROR((IF(INT(I74-(INT(I74/365)*365+INT((I74-INT(I74/365)*365)/30)*30))=0,"",INT(I74-(INT(I74/365)*365+INT((I74-INT(I74/365)*365)/30)*30)))),"")</calculatedColumnFormula>
    </tableColumn>
    <tableColumn id="12" xr3:uid="{00000000-0010-0000-0000-00000C000000}" name="Columna12" dataDxfId="10" totalsRowDxfId="9"/>
    <tableColumn id="13" xr3:uid="{00000000-0010-0000-0000-00000D000000}" name="Columna13" dataDxfId="8" totalsRowDxfId="7"/>
    <tableColumn id="14" xr3:uid="{00000000-0010-0000-0000-00000E000000}" name="Columna14" dataDxfId="6" totalsRowDxfId="5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  <pageSetUpPr fitToPage="1"/>
  </sheetPr>
  <dimension ref="A1:L20"/>
  <sheetViews>
    <sheetView showGridLines="0" view="pageBreakPreview" zoomScaleNormal="100" zoomScaleSheetLayoutView="100" workbookViewId="0">
      <selection activeCell="G16" sqref="G16"/>
    </sheetView>
  </sheetViews>
  <sheetFormatPr baseColWidth="10" defaultRowHeight="15" x14ac:dyDescent="0.25"/>
  <cols>
    <col min="7" max="9" width="9.28515625" customWidth="1"/>
    <col min="10" max="10" width="4" customWidth="1"/>
    <col min="11" max="11" width="16.42578125" customWidth="1"/>
    <col min="12" max="12" width="18.28515625" customWidth="1"/>
    <col min="13" max="13" width="5.85546875" customWidth="1"/>
  </cols>
  <sheetData>
    <row r="1" spans="1:12" ht="15.75" thickBot="1" x14ac:dyDescent="0.3">
      <c r="A1" s="188"/>
      <c r="B1" s="188"/>
      <c r="C1" s="188"/>
      <c r="D1" s="188"/>
      <c r="E1" s="188"/>
      <c r="F1" s="188"/>
      <c r="G1" s="188"/>
      <c r="H1" s="188"/>
      <c r="I1" s="188"/>
      <c r="J1" s="188"/>
      <c r="K1" s="188"/>
      <c r="L1" s="188"/>
    </row>
    <row r="2" spans="1:12" ht="32.25" thickBot="1" x14ac:dyDescent="0.55000000000000004">
      <c r="A2" s="220" t="s">
        <v>95</v>
      </c>
      <c r="B2" s="221"/>
      <c r="C2" s="221"/>
      <c r="D2" s="221"/>
      <c r="E2" s="221"/>
      <c r="F2" s="221"/>
      <c r="G2" s="221"/>
      <c r="H2" s="221"/>
      <c r="I2" s="221"/>
      <c r="J2" s="221"/>
      <c r="K2" s="221"/>
      <c r="L2" s="222"/>
    </row>
    <row r="3" spans="1:12" ht="19.5" customHeight="1" thickBot="1" x14ac:dyDescent="0.55000000000000004">
      <c r="A3" s="189"/>
      <c r="B3" s="189"/>
      <c r="C3" s="189"/>
      <c r="D3" s="189"/>
      <c r="E3" s="189"/>
      <c r="F3" s="189"/>
      <c r="G3" s="189"/>
      <c r="H3" s="189"/>
      <c r="I3" s="189"/>
      <c r="J3" s="189"/>
      <c r="K3" s="196" t="s">
        <v>125</v>
      </c>
      <c r="L3" s="190"/>
    </row>
    <row r="4" spans="1:12" ht="24" thickBot="1" x14ac:dyDescent="0.4">
      <c r="A4" s="191"/>
      <c r="B4" s="191"/>
      <c r="C4" s="191"/>
      <c r="D4" s="191"/>
      <c r="E4" s="191"/>
      <c r="F4" s="191"/>
      <c r="G4" s="191"/>
      <c r="H4" s="191"/>
      <c r="I4" s="191"/>
      <c r="J4" s="191"/>
      <c r="K4" s="191"/>
      <c r="L4" s="191"/>
    </row>
    <row r="5" spans="1:12" s="134" customFormat="1" ht="15.75" x14ac:dyDescent="0.25">
      <c r="A5" s="223" t="s">
        <v>101</v>
      </c>
      <c r="B5" s="224"/>
      <c r="C5" s="224"/>
      <c r="D5" s="217"/>
      <c r="E5" s="218"/>
      <c r="F5" s="219"/>
      <c r="G5" s="215" t="s">
        <v>132</v>
      </c>
      <c r="H5" s="216"/>
      <c r="I5" s="217"/>
      <c r="J5" s="218"/>
      <c r="K5" s="219"/>
      <c r="L5" s="192"/>
    </row>
    <row r="6" spans="1:12" s="134" customFormat="1" ht="36.75" customHeight="1" thickBot="1" x14ac:dyDescent="0.3">
      <c r="A6" s="227" t="s">
        <v>104</v>
      </c>
      <c r="B6" s="228"/>
      <c r="C6" s="228"/>
      <c r="D6" s="229"/>
      <c r="E6" s="230"/>
      <c r="F6" s="231"/>
      <c r="G6" s="213" t="s">
        <v>106</v>
      </c>
      <c r="H6" s="213"/>
      <c r="I6" s="214"/>
      <c r="J6" s="214"/>
      <c r="K6" s="214"/>
      <c r="L6" s="193"/>
    </row>
    <row r="7" spans="1:12" ht="15.75" x14ac:dyDescent="0.25">
      <c r="A7" s="194"/>
      <c r="B7" s="194"/>
      <c r="C7" s="194"/>
      <c r="D7" s="195"/>
      <c r="E7" s="195"/>
      <c r="F7" s="195"/>
      <c r="G7" s="195"/>
      <c r="H7" s="195"/>
      <c r="I7" s="195"/>
      <c r="J7" s="195"/>
      <c r="K7" s="195"/>
      <c r="L7" s="195"/>
    </row>
    <row r="8" spans="1:12" ht="21.75" thickBot="1" x14ac:dyDescent="0.4">
      <c r="A8" s="225" t="s">
        <v>103</v>
      </c>
      <c r="B8" s="225"/>
      <c r="C8" s="225"/>
      <c r="D8" s="195"/>
      <c r="E8" s="195"/>
      <c r="F8" s="195"/>
      <c r="G8" s="195"/>
      <c r="H8" s="195"/>
      <c r="I8" s="195"/>
      <c r="J8" s="195"/>
      <c r="K8" s="195"/>
      <c r="L8" s="195"/>
    </row>
    <row r="9" spans="1:12" ht="15.75" x14ac:dyDescent="0.25">
      <c r="A9" s="261" t="s">
        <v>13</v>
      </c>
      <c r="B9" s="262"/>
      <c r="C9" s="263"/>
      <c r="D9" s="264"/>
      <c r="E9" s="265"/>
      <c r="F9" s="265"/>
      <c r="G9" s="135"/>
      <c r="H9" s="135"/>
      <c r="I9" s="135"/>
      <c r="J9" s="135"/>
      <c r="K9" s="135"/>
      <c r="L9" s="136"/>
    </row>
    <row r="10" spans="1:12" ht="23.25" customHeight="1" x14ac:dyDescent="0.25">
      <c r="A10" s="232" t="s">
        <v>42</v>
      </c>
      <c r="B10" s="233"/>
      <c r="C10" s="234"/>
      <c r="D10" s="266"/>
      <c r="E10" s="245"/>
      <c r="F10" s="245"/>
      <c r="G10" s="245"/>
      <c r="H10" s="245"/>
      <c r="I10" s="245"/>
      <c r="J10" s="245"/>
      <c r="K10" s="245"/>
      <c r="L10" s="267"/>
    </row>
    <row r="11" spans="1:12" ht="15.75" x14ac:dyDescent="0.25">
      <c r="A11" s="232" t="s">
        <v>43</v>
      </c>
      <c r="B11" s="233"/>
      <c r="C11" s="234"/>
      <c r="D11" s="240"/>
      <c r="E11" s="241"/>
      <c r="F11" s="241"/>
      <c r="G11" s="241"/>
      <c r="H11" s="241"/>
      <c r="I11" s="241"/>
      <c r="J11" s="241"/>
      <c r="K11" s="241"/>
      <c r="L11" s="242"/>
    </row>
    <row r="12" spans="1:12" ht="15.75" x14ac:dyDescent="0.25">
      <c r="A12" s="232" t="s">
        <v>1</v>
      </c>
      <c r="B12" s="233"/>
      <c r="C12" s="234"/>
      <c r="D12" s="252"/>
      <c r="E12" s="253"/>
      <c r="F12" s="253"/>
      <c r="G12" s="253"/>
      <c r="H12" s="253"/>
      <c r="I12" s="253"/>
      <c r="J12" s="253"/>
      <c r="K12" s="253"/>
      <c r="L12" s="253"/>
    </row>
    <row r="13" spans="1:12" ht="15.75" x14ac:dyDescent="0.25">
      <c r="A13" s="232" t="s">
        <v>88</v>
      </c>
      <c r="B13" s="233"/>
      <c r="C13" s="234"/>
      <c r="D13" s="254"/>
      <c r="E13" s="255"/>
      <c r="F13" s="255"/>
      <c r="G13" s="256" t="s">
        <v>89</v>
      </c>
      <c r="H13" s="257"/>
      <c r="I13" s="257"/>
      <c r="J13" s="258"/>
      <c r="K13" s="259"/>
      <c r="L13" s="260"/>
    </row>
    <row r="14" spans="1:12" ht="15.75" x14ac:dyDescent="0.25">
      <c r="A14" s="232" t="s">
        <v>33</v>
      </c>
      <c r="B14" s="233"/>
      <c r="C14" s="243"/>
      <c r="D14" s="244"/>
      <c r="E14" s="245"/>
      <c r="F14" s="246"/>
      <c r="G14" s="247"/>
      <c r="H14" s="248"/>
      <c r="I14" s="248"/>
      <c r="J14" s="248"/>
      <c r="K14" s="248"/>
      <c r="L14" s="249"/>
    </row>
    <row r="15" spans="1:12" ht="15.75" x14ac:dyDescent="0.25">
      <c r="A15" s="232" t="s">
        <v>58</v>
      </c>
      <c r="B15" s="233"/>
      <c r="C15" s="234"/>
      <c r="D15" s="250"/>
      <c r="E15" s="251"/>
      <c r="F15" s="137"/>
      <c r="G15" s="138"/>
      <c r="H15" s="138"/>
      <c r="I15" s="138"/>
      <c r="J15" s="138"/>
      <c r="K15" s="138"/>
      <c r="L15" s="139"/>
    </row>
    <row r="16" spans="1:12" ht="15.75" x14ac:dyDescent="0.25">
      <c r="A16" s="232" t="s">
        <v>2</v>
      </c>
      <c r="B16" s="233"/>
      <c r="C16" s="234"/>
      <c r="D16" s="235"/>
      <c r="E16" s="236"/>
      <c r="F16" s="140"/>
      <c r="G16" s="140"/>
      <c r="H16" s="140"/>
      <c r="I16" s="140"/>
      <c r="J16" s="140"/>
      <c r="K16" s="140"/>
      <c r="L16" s="141"/>
    </row>
    <row r="17" spans="1:12" ht="15.75" x14ac:dyDescent="0.25">
      <c r="A17" s="232" t="s">
        <v>3</v>
      </c>
      <c r="B17" s="233"/>
      <c r="C17" s="234"/>
      <c r="D17" s="235"/>
      <c r="E17" s="236"/>
      <c r="F17" s="140"/>
      <c r="G17" s="140"/>
      <c r="H17" s="140"/>
      <c r="I17" s="140"/>
      <c r="J17" s="140"/>
      <c r="K17" s="140"/>
      <c r="L17" s="141"/>
    </row>
    <row r="18" spans="1:12" ht="16.5" thickBot="1" x14ac:dyDescent="0.3">
      <c r="A18" s="227" t="s">
        <v>4</v>
      </c>
      <c r="B18" s="228"/>
      <c r="C18" s="237"/>
      <c r="D18" s="238"/>
      <c r="E18" s="239"/>
      <c r="F18" s="239"/>
      <c r="G18" s="142"/>
      <c r="H18" s="142"/>
      <c r="I18" s="142"/>
      <c r="J18" s="142"/>
      <c r="K18" s="142"/>
      <c r="L18" s="143"/>
    </row>
    <row r="19" spans="1:12" x14ac:dyDescent="0.25">
      <c r="A19" s="188"/>
      <c r="B19" s="188"/>
      <c r="C19" s="188"/>
      <c r="D19" s="188"/>
      <c r="E19" s="188"/>
      <c r="F19" s="188"/>
      <c r="G19" s="188"/>
      <c r="H19" s="188"/>
      <c r="I19" s="188"/>
      <c r="J19" s="188"/>
      <c r="K19" s="188"/>
      <c r="L19" s="188"/>
    </row>
    <row r="20" spans="1:12" ht="21" x14ac:dyDescent="0.25">
      <c r="A20" s="226" t="s">
        <v>94</v>
      </c>
      <c r="B20" s="226"/>
      <c r="C20" s="226"/>
      <c r="D20" s="226"/>
      <c r="E20" s="226"/>
      <c r="F20" s="226"/>
      <c r="G20" s="226"/>
      <c r="H20" s="226"/>
      <c r="I20" s="226"/>
      <c r="J20" s="226"/>
      <c r="K20" s="226"/>
      <c r="L20" s="226"/>
    </row>
  </sheetData>
  <sheetProtection algorithmName="SHA-512" hashValue="ilHjZVDiGqHbeRp5nItgpGf8dH52PobgvtbIsf25YPFuNO4Gptv9GSW1TG5WpAIqytCOwsbt46ryl4gIIZj1QA==" saltValue="VOdwvsgYoo5Kk4ixdzNUWw==" spinCount="100000" sheet="1" objects="1" scenarios="1" selectLockedCells="1"/>
  <mergeCells count="34">
    <mergeCell ref="A9:C9"/>
    <mergeCell ref="D9:F9"/>
    <mergeCell ref="A10:C10"/>
    <mergeCell ref="D10:L10"/>
    <mergeCell ref="A11:C11"/>
    <mergeCell ref="D16:E16"/>
    <mergeCell ref="A12:C12"/>
    <mergeCell ref="D12:L12"/>
    <mergeCell ref="A13:C13"/>
    <mergeCell ref="D13:F13"/>
    <mergeCell ref="G13:J13"/>
    <mergeCell ref="K13:L13"/>
    <mergeCell ref="A8:C8"/>
    <mergeCell ref="A20:L20"/>
    <mergeCell ref="A6:C6"/>
    <mergeCell ref="D5:F5"/>
    <mergeCell ref="D6:F6"/>
    <mergeCell ref="A17:C17"/>
    <mergeCell ref="D17:E17"/>
    <mergeCell ref="A18:C18"/>
    <mergeCell ref="D18:F18"/>
    <mergeCell ref="D11:L11"/>
    <mergeCell ref="A14:C14"/>
    <mergeCell ref="D14:F14"/>
    <mergeCell ref="G14:L14"/>
    <mergeCell ref="A15:C15"/>
    <mergeCell ref="D15:E15"/>
    <mergeCell ref="A16:C16"/>
    <mergeCell ref="G6:H6"/>
    <mergeCell ref="I6:K6"/>
    <mergeCell ref="G5:H5"/>
    <mergeCell ref="I5:K5"/>
    <mergeCell ref="A2:L2"/>
    <mergeCell ref="A5:C5"/>
  </mergeCells>
  <dataValidations count="3">
    <dataValidation type="list" allowBlank="1" showInputMessage="1" showErrorMessage="1" sqref="D14" xr:uid="{00000000-0002-0000-0000-000000000000}">
      <formula1>"SOLTERO(A),CASADO(A),CONVIVIENTE,VIUDO(A),DIVORSIADO(A)"</formula1>
    </dataValidation>
    <dataValidation type="list" allowBlank="1" showInputMessage="1" showErrorMessage="1" sqref="D5" xr:uid="{00000000-0002-0000-0000-000001000000}">
      <formula1>"LIC.ENFERMERIA,LIC.OBSTETRICIA,MEDICO CIRUJANO,CIRUJANO DENTISTA,TC. ENEFERMERIA, TC. LABORATORIO,CONDUCTOR,OTRO"</formula1>
    </dataValidation>
    <dataValidation type="list" allowBlank="1" showInputMessage="1" showErrorMessage="1" sqref="I6:K6" xr:uid="{00000000-0002-0000-0000-000002000000}">
      <formula1>"SAN IGNACIO,LA COIPA,SAN JOSE DE LOURDES,RUMIPITE,NAMBALLE,HUARANGO,CHIRINOS,TABACONAS"</formula1>
    </dataValidation>
  </dataValidations>
  <pageMargins left="0.7" right="0.7" top="0.75" bottom="0.75" header="0.3" footer="0.3"/>
  <pageSetup paperSize="9" scale="9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3:I52"/>
  <sheetViews>
    <sheetView view="pageBreakPreview" zoomScale="90" zoomScaleNormal="90" zoomScaleSheetLayoutView="90" workbookViewId="0">
      <selection activeCell="G31" sqref="G31"/>
    </sheetView>
  </sheetViews>
  <sheetFormatPr baseColWidth="10" defaultRowHeight="15.75" x14ac:dyDescent="0.25"/>
  <cols>
    <col min="1" max="1" width="10.140625" style="129" customWidth="1"/>
    <col min="2" max="2" width="13.140625" style="129" customWidth="1"/>
    <col min="3" max="3" width="14" style="129" customWidth="1"/>
    <col min="4" max="4" width="14.42578125" style="129" customWidth="1"/>
    <col min="5" max="5" width="19.85546875" style="129" customWidth="1"/>
    <col min="6" max="6" width="17.28515625" style="129" customWidth="1"/>
    <col min="7" max="7" width="28" style="129" customWidth="1"/>
    <col min="8" max="8" width="8" style="129" customWidth="1"/>
    <col min="9" max="256" width="11.42578125" style="129"/>
    <col min="257" max="257" width="7.42578125" style="129" customWidth="1"/>
    <col min="258" max="258" width="16.42578125" style="129" customWidth="1"/>
    <col min="259" max="259" width="12.5703125" style="129" customWidth="1"/>
    <col min="260" max="260" width="8.7109375" style="129" customWidth="1"/>
    <col min="261" max="261" width="21.140625" style="129" customWidth="1"/>
    <col min="262" max="262" width="11.28515625" style="129" customWidth="1"/>
    <col min="263" max="263" width="28" style="129" customWidth="1"/>
    <col min="264" max="264" width="8" style="129" customWidth="1"/>
    <col min="265" max="512" width="11.42578125" style="129"/>
    <col min="513" max="513" width="7.42578125" style="129" customWidth="1"/>
    <col min="514" max="514" width="16.42578125" style="129" customWidth="1"/>
    <col min="515" max="515" width="12.5703125" style="129" customWidth="1"/>
    <col min="516" max="516" width="8.7109375" style="129" customWidth="1"/>
    <col min="517" max="517" width="21.140625" style="129" customWidth="1"/>
    <col min="518" max="518" width="11.28515625" style="129" customWidth="1"/>
    <col min="519" max="519" width="28" style="129" customWidth="1"/>
    <col min="520" max="520" width="8" style="129" customWidth="1"/>
    <col min="521" max="768" width="11.42578125" style="129"/>
    <col min="769" max="769" width="7.42578125" style="129" customWidth="1"/>
    <col min="770" max="770" width="16.42578125" style="129" customWidth="1"/>
    <col min="771" max="771" width="12.5703125" style="129" customWidth="1"/>
    <col min="772" max="772" width="8.7109375" style="129" customWidth="1"/>
    <col min="773" max="773" width="21.140625" style="129" customWidth="1"/>
    <col min="774" max="774" width="11.28515625" style="129" customWidth="1"/>
    <col min="775" max="775" width="28" style="129" customWidth="1"/>
    <col min="776" max="776" width="8" style="129" customWidth="1"/>
    <col min="777" max="1024" width="11.42578125" style="129"/>
    <col min="1025" max="1025" width="7.42578125" style="129" customWidth="1"/>
    <col min="1026" max="1026" width="16.42578125" style="129" customWidth="1"/>
    <col min="1027" max="1027" width="12.5703125" style="129" customWidth="1"/>
    <col min="1028" max="1028" width="8.7109375" style="129" customWidth="1"/>
    <col min="1029" max="1029" width="21.140625" style="129" customWidth="1"/>
    <col min="1030" max="1030" width="11.28515625" style="129" customWidth="1"/>
    <col min="1031" max="1031" width="28" style="129" customWidth="1"/>
    <col min="1032" max="1032" width="8" style="129" customWidth="1"/>
    <col min="1033" max="1280" width="11.42578125" style="129"/>
    <col min="1281" max="1281" width="7.42578125" style="129" customWidth="1"/>
    <col min="1282" max="1282" width="16.42578125" style="129" customWidth="1"/>
    <col min="1283" max="1283" width="12.5703125" style="129" customWidth="1"/>
    <col min="1284" max="1284" width="8.7109375" style="129" customWidth="1"/>
    <col min="1285" max="1285" width="21.140625" style="129" customWidth="1"/>
    <col min="1286" max="1286" width="11.28515625" style="129" customWidth="1"/>
    <col min="1287" max="1287" width="28" style="129" customWidth="1"/>
    <col min="1288" max="1288" width="8" style="129" customWidth="1"/>
    <col min="1289" max="1536" width="11.42578125" style="129"/>
    <col min="1537" max="1537" width="7.42578125" style="129" customWidth="1"/>
    <col min="1538" max="1538" width="16.42578125" style="129" customWidth="1"/>
    <col min="1539" max="1539" width="12.5703125" style="129" customWidth="1"/>
    <col min="1540" max="1540" width="8.7109375" style="129" customWidth="1"/>
    <col min="1541" max="1541" width="21.140625" style="129" customWidth="1"/>
    <col min="1542" max="1542" width="11.28515625" style="129" customWidth="1"/>
    <col min="1543" max="1543" width="28" style="129" customWidth="1"/>
    <col min="1544" max="1544" width="8" style="129" customWidth="1"/>
    <col min="1545" max="1792" width="11.42578125" style="129"/>
    <col min="1793" max="1793" width="7.42578125" style="129" customWidth="1"/>
    <col min="1794" max="1794" width="16.42578125" style="129" customWidth="1"/>
    <col min="1795" max="1795" width="12.5703125" style="129" customWidth="1"/>
    <col min="1796" max="1796" width="8.7109375" style="129" customWidth="1"/>
    <col min="1797" max="1797" width="21.140625" style="129" customWidth="1"/>
    <col min="1798" max="1798" width="11.28515625" style="129" customWidth="1"/>
    <col min="1799" max="1799" width="28" style="129" customWidth="1"/>
    <col min="1800" max="1800" width="8" style="129" customWidth="1"/>
    <col min="1801" max="2048" width="11.42578125" style="129"/>
    <col min="2049" max="2049" width="7.42578125" style="129" customWidth="1"/>
    <col min="2050" max="2050" width="16.42578125" style="129" customWidth="1"/>
    <col min="2051" max="2051" width="12.5703125" style="129" customWidth="1"/>
    <col min="2052" max="2052" width="8.7109375" style="129" customWidth="1"/>
    <col min="2053" max="2053" width="21.140625" style="129" customWidth="1"/>
    <col min="2054" max="2054" width="11.28515625" style="129" customWidth="1"/>
    <col min="2055" max="2055" width="28" style="129" customWidth="1"/>
    <col min="2056" max="2056" width="8" style="129" customWidth="1"/>
    <col min="2057" max="2304" width="11.42578125" style="129"/>
    <col min="2305" max="2305" width="7.42578125" style="129" customWidth="1"/>
    <col min="2306" max="2306" width="16.42578125" style="129" customWidth="1"/>
    <col min="2307" max="2307" width="12.5703125" style="129" customWidth="1"/>
    <col min="2308" max="2308" width="8.7109375" style="129" customWidth="1"/>
    <col min="2309" max="2309" width="21.140625" style="129" customWidth="1"/>
    <col min="2310" max="2310" width="11.28515625" style="129" customWidth="1"/>
    <col min="2311" max="2311" width="28" style="129" customWidth="1"/>
    <col min="2312" max="2312" width="8" style="129" customWidth="1"/>
    <col min="2313" max="2560" width="11.42578125" style="129"/>
    <col min="2561" max="2561" width="7.42578125" style="129" customWidth="1"/>
    <col min="2562" max="2562" width="16.42578125" style="129" customWidth="1"/>
    <col min="2563" max="2563" width="12.5703125" style="129" customWidth="1"/>
    <col min="2564" max="2564" width="8.7109375" style="129" customWidth="1"/>
    <col min="2565" max="2565" width="21.140625" style="129" customWidth="1"/>
    <col min="2566" max="2566" width="11.28515625" style="129" customWidth="1"/>
    <col min="2567" max="2567" width="28" style="129" customWidth="1"/>
    <col min="2568" max="2568" width="8" style="129" customWidth="1"/>
    <col min="2569" max="2816" width="11.42578125" style="129"/>
    <col min="2817" max="2817" width="7.42578125" style="129" customWidth="1"/>
    <col min="2818" max="2818" width="16.42578125" style="129" customWidth="1"/>
    <col min="2819" max="2819" width="12.5703125" style="129" customWidth="1"/>
    <col min="2820" max="2820" width="8.7109375" style="129" customWidth="1"/>
    <col min="2821" max="2821" width="21.140625" style="129" customWidth="1"/>
    <col min="2822" max="2822" width="11.28515625" style="129" customWidth="1"/>
    <col min="2823" max="2823" width="28" style="129" customWidth="1"/>
    <col min="2824" max="2824" width="8" style="129" customWidth="1"/>
    <col min="2825" max="3072" width="11.42578125" style="129"/>
    <col min="3073" max="3073" width="7.42578125" style="129" customWidth="1"/>
    <col min="3074" max="3074" width="16.42578125" style="129" customWidth="1"/>
    <col min="3075" max="3075" width="12.5703125" style="129" customWidth="1"/>
    <col min="3076" max="3076" width="8.7109375" style="129" customWidth="1"/>
    <col min="3077" max="3077" width="21.140625" style="129" customWidth="1"/>
    <col min="3078" max="3078" width="11.28515625" style="129" customWidth="1"/>
    <col min="3079" max="3079" width="28" style="129" customWidth="1"/>
    <col min="3080" max="3080" width="8" style="129" customWidth="1"/>
    <col min="3081" max="3328" width="11.42578125" style="129"/>
    <col min="3329" max="3329" width="7.42578125" style="129" customWidth="1"/>
    <col min="3330" max="3330" width="16.42578125" style="129" customWidth="1"/>
    <col min="3331" max="3331" width="12.5703125" style="129" customWidth="1"/>
    <col min="3332" max="3332" width="8.7109375" style="129" customWidth="1"/>
    <col min="3333" max="3333" width="21.140625" style="129" customWidth="1"/>
    <col min="3334" max="3334" width="11.28515625" style="129" customWidth="1"/>
    <col min="3335" max="3335" width="28" style="129" customWidth="1"/>
    <col min="3336" max="3336" width="8" style="129" customWidth="1"/>
    <col min="3337" max="3584" width="11.42578125" style="129"/>
    <col min="3585" max="3585" width="7.42578125" style="129" customWidth="1"/>
    <col min="3586" max="3586" width="16.42578125" style="129" customWidth="1"/>
    <col min="3587" max="3587" width="12.5703125" style="129" customWidth="1"/>
    <col min="3588" max="3588" width="8.7109375" style="129" customWidth="1"/>
    <col min="3589" max="3589" width="21.140625" style="129" customWidth="1"/>
    <col min="3590" max="3590" width="11.28515625" style="129" customWidth="1"/>
    <col min="3591" max="3591" width="28" style="129" customWidth="1"/>
    <col min="3592" max="3592" width="8" style="129" customWidth="1"/>
    <col min="3593" max="3840" width="11.42578125" style="129"/>
    <col min="3841" max="3841" width="7.42578125" style="129" customWidth="1"/>
    <col min="3842" max="3842" width="16.42578125" style="129" customWidth="1"/>
    <col min="3843" max="3843" width="12.5703125" style="129" customWidth="1"/>
    <col min="3844" max="3844" width="8.7109375" style="129" customWidth="1"/>
    <col min="3845" max="3845" width="21.140625" style="129" customWidth="1"/>
    <col min="3846" max="3846" width="11.28515625" style="129" customWidth="1"/>
    <col min="3847" max="3847" width="28" style="129" customWidth="1"/>
    <col min="3848" max="3848" width="8" style="129" customWidth="1"/>
    <col min="3849" max="4096" width="11.42578125" style="129"/>
    <col min="4097" max="4097" width="7.42578125" style="129" customWidth="1"/>
    <col min="4098" max="4098" width="16.42578125" style="129" customWidth="1"/>
    <col min="4099" max="4099" width="12.5703125" style="129" customWidth="1"/>
    <col min="4100" max="4100" width="8.7109375" style="129" customWidth="1"/>
    <col min="4101" max="4101" width="21.140625" style="129" customWidth="1"/>
    <col min="4102" max="4102" width="11.28515625" style="129" customWidth="1"/>
    <col min="4103" max="4103" width="28" style="129" customWidth="1"/>
    <col min="4104" max="4104" width="8" style="129" customWidth="1"/>
    <col min="4105" max="4352" width="11.42578125" style="129"/>
    <col min="4353" max="4353" width="7.42578125" style="129" customWidth="1"/>
    <col min="4354" max="4354" width="16.42578125" style="129" customWidth="1"/>
    <col min="4355" max="4355" width="12.5703125" style="129" customWidth="1"/>
    <col min="4356" max="4356" width="8.7109375" style="129" customWidth="1"/>
    <col min="4357" max="4357" width="21.140625" style="129" customWidth="1"/>
    <col min="4358" max="4358" width="11.28515625" style="129" customWidth="1"/>
    <col min="4359" max="4359" width="28" style="129" customWidth="1"/>
    <col min="4360" max="4360" width="8" style="129" customWidth="1"/>
    <col min="4361" max="4608" width="11.42578125" style="129"/>
    <col min="4609" max="4609" width="7.42578125" style="129" customWidth="1"/>
    <col min="4610" max="4610" width="16.42578125" style="129" customWidth="1"/>
    <col min="4611" max="4611" width="12.5703125" style="129" customWidth="1"/>
    <col min="4612" max="4612" width="8.7109375" style="129" customWidth="1"/>
    <col min="4613" max="4613" width="21.140625" style="129" customWidth="1"/>
    <col min="4614" max="4614" width="11.28515625" style="129" customWidth="1"/>
    <col min="4615" max="4615" width="28" style="129" customWidth="1"/>
    <col min="4616" max="4616" width="8" style="129" customWidth="1"/>
    <col min="4617" max="4864" width="11.42578125" style="129"/>
    <col min="4865" max="4865" width="7.42578125" style="129" customWidth="1"/>
    <col min="4866" max="4866" width="16.42578125" style="129" customWidth="1"/>
    <col min="4867" max="4867" width="12.5703125" style="129" customWidth="1"/>
    <col min="4868" max="4868" width="8.7109375" style="129" customWidth="1"/>
    <col min="4869" max="4869" width="21.140625" style="129" customWidth="1"/>
    <col min="4870" max="4870" width="11.28515625" style="129" customWidth="1"/>
    <col min="4871" max="4871" width="28" style="129" customWidth="1"/>
    <col min="4872" max="4872" width="8" style="129" customWidth="1"/>
    <col min="4873" max="5120" width="11.42578125" style="129"/>
    <col min="5121" max="5121" width="7.42578125" style="129" customWidth="1"/>
    <col min="5122" max="5122" width="16.42578125" style="129" customWidth="1"/>
    <col min="5123" max="5123" width="12.5703125" style="129" customWidth="1"/>
    <col min="5124" max="5124" width="8.7109375" style="129" customWidth="1"/>
    <col min="5125" max="5125" width="21.140625" style="129" customWidth="1"/>
    <col min="5126" max="5126" width="11.28515625" style="129" customWidth="1"/>
    <col min="5127" max="5127" width="28" style="129" customWidth="1"/>
    <col min="5128" max="5128" width="8" style="129" customWidth="1"/>
    <col min="5129" max="5376" width="11.42578125" style="129"/>
    <col min="5377" max="5377" width="7.42578125" style="129" customWidth="1"/>
    <col min="5378" max="5378" width="16.42578125" style="129" customWidth="1"/>
    <col min="5379" max="5379" width="12.5703125" style="129" customWidth="1"/>
    <col min="5380" max="5380" width="8.7109375" style="129" customWidth="1"/>
    <col min="5381" max="5381" width="21.140625" style="129" customWidth="1"/>
    <col min="5382" max="5382" width="11.28515625" style="129" customWidth="1"/>
    <col min="5383" max="5383" width="28" style="129" customWidth="1"/>
    <col min="5384" max="5384" width="8" style="129" customWidth="1"/>
    <col min="5385" max="5632" width="11.42578125" style="129"/>
    <col min="5633" max="5633" width="7.42578125" style="129" customWidth="1"/>
    <col min="5634" max="5634" width="16.42578125" style="129" customWidth="1"/>
    <col min="5635" max="5635" width="12.5703125" style="129" customWidth="1"/>
    <col min="5636" max="5636" width="8.7109375" style="129" customWidth="1"/>
    <col min="5637" max="5637" width="21.140625" style="129" customWidth="1"/>
    <col min="5638" max="5638" width="11.28515625" style="129" customWidth="1"/>
    <col min="5639" max="5639" width="28" style="129" customWidth="1"/>
    <col min="5640" max="5640" width="8" style="129" customWidth="1"/>
    <col min="5641" max="5888" width="11.42578125" style="129"/>
    <col min="5889" max="5889" width="7.42578125" style="129" customWidth="1"/>
    <col min="5890" max="5890" width="16.42578125" style="129" customWidth="1"/>
    <col min="5891" max="5891" width="12.5703125" style="129" customWidth="1"/>
    <col min="5892" max="5892" width="8.7109375" style="129" customWidth="1"/>
    <col min="5893" max="5893" width="21.140625" style="129" customWidth="1"/>
    <col min="5894" max="5894" width="11.28515625" style="129" customWidth="1"/>
    <col min="5895" max="5895" width="28" style="129" customWidth="1"/>
    <col min="5896" max="5896" width="8" style="129" customWidth="1"/>
    <col min="5897" max="6144" width="11.42578125" style="129"/>
    <col min="6145" max="6145" width="7.42578125" style="129" customWidth="1"/>
    <col min="6146" max="6146" width="16.42578125" style="129" customWidth="1"/>
    <col min="6147" max="6147" width="12.5703125" style="129" customWidth="1"/>
    <col min="6148" max="6148" width="8.7109375" style="129" customWidth="1"/>
    <col min="6149" max="6149" width="21.140625" style="129" customWidth="1"/>
    <col min="6150" max="6150" width="11.28515625" style="129" customWidth="1"/>
    <col min="6151" max="6151" width="28" style="129" customWidth="1"/>
    <col min="6152" max="6152" width="8" style="129" customWidth="1"/>
    <col min="6153" max="6400" width="11.42578125" style="129"/>
    <col min="6401" max="6401" width="7.42578125" style="129" customWidth="1"/>
    <col min="6402" max="6402" width="16.42578125" style="129" customWidth="1"/>
    <col min="6403" max="6403" width="12.5703125" style="129" customWidth="1"/>
    <col min="6404" max="6404" width="8.7109375" style="129" customWidth="1"/>
    <col min="6405" max="6405" width="21.140625" style="129" customWidth="1"/>
    <col min="6406" max="6406" width="11.28515625" style="129" customWidth="1"/>
    <col min="6407" max="6407" width="28" style="129" customWidth="1"/>
    <col min="6408" max="6408" width="8" style="129" customWidth="1"/>
    <col min="6409" max="6656" width="11.42578125" style="129"/>
    <col min="6657" max="6657" width="7.42578125" style="129" customWidth="1"/>
    <col min="6658" max="6658" width="16.42578125" style="129" customWidth="1"/>
    <col min="6659" max="6659" width="12.5703125" style="129" customWidth="1"/>
    <col min="6660" max="6660" width="8.7109375" style="129" customWidth="1"/>
    <col min="6661" max="6661" width="21.140625" style="129" customWidth="1"/>
    <col min="6662" max="6662" width="11.28515625" style="129" customWidth="1"/>
    <col min="6663" max="6663" width="28" style="129" customWidth="1"/>
    <col min="6664" max="6664" width="8" style="129" customWidth="1"/>
    <col min="6665" max="6912" width="11.42578125" style="129"/>
    <col min="6913" max="6913" width="7.42578125" style="129" customWidth="1"/>
    <col min="6914" max="6914" width="16.42578125" style="129" customWidth="1"/>
    <col min="6915" max="6915" width="12.5703125" style="129" customWidth="1"/>
    <col min="6916" max="6916" width="8.7109375" style="129" customWidth="1"/>
    <col min="6917" max="6917" width="21.140625" style="129" customWidth="1"/>
    <col min="6918" max="6918" width="11.28515625" style="129" customWidth="1"/>
    <col min="6919" max="6919" width="28" style="129" customWidth="1"/>
    <col min="6920" max="6920" width="8" style="129" customWidth="1"/>
    <col min="6921" max="7168" width="11.42578125" style="129"/>
    <col min="7169" max="7169" width="7.42578125" style="129" customWidth="1"/>
    <col min="7170" max="7170" width="16.42578125" style="129" customWidth="1"/>
    <col min="7171" max="7171" width="12.5703125" style="129" customWidth="1"/>
    <col min="7172" max="7172" width="8.7109375" style="129" customWidth="1"/>
    <col min="7173" max="7173" width="21.140625" style="129" customWidth="1"/>
    <col min="7174" max="7174" width="11.28515625" style="129" customWidth="1"/>
    <col min="7175" max="7175" width="28" style="129" customWidth="1"/>
    <col min="7176" max="7176" width="8" style="129" customWidth="1"/>
    <col min="7177" max="7424" width="11.42578125" style="129"/>
    <col min="7425" max="7425" width="7.42578125" style="129" customWidth="1"/>
    <col min="7426" max="7426" width="16.42578125" style="129" customWidth="1"/>
    <col min="7427" max="7427" width="12.5703125" style="129" customWidth="1"/>
    <col min="7428" max="7428" width="8.7109375" style="129" customWidth="1"/>
    <col min="7429" max="7429" width="21.140625" style="129" customWidth="1"/>
    <col min="7430" max="7430" width="11.28515625" style="129" customWidth="1"/>
    <col min="7431" max="7431" width="28" style="129" customWidth="1"/>
    <col min="7432" max="7432" width="8" style="129" customWidth="1"/>
    <col min="7433" max="7680" width="11.42578125" style="129"/>
    <col min="7681" max="7681" width="7.42578125" style="129" customWidth="1"/>
    <col min="7682" max="7682" width="16.42578125" style="129" customWidth="1"/>
    <col min="7683" max="7683" width="12.5703125" style="129" customWidth="1"/>
    <col min="7684" max="7684" width="8.7109375" style="129" customWidth="1"/>
    <col min="7685" max="7685" width="21.140625" style="129" customWidth="1"/>
    <col min="7686" max="7686" width="11.28515625" style="129" customWidth="1"/>
    <col min="7687" max="7687" width="28" style="129" customWidth="1"/>
    <col min="7688" max="7688" width="8" style="129" customWidth="1"/>
    <col min="7689" max="7936" width="11.42578125" style="129"/>
    <col min="7937" max="7937" width="7.42578125" style="129" customWidth="1"/>
    <col min="7938" max="7938" width="16.42578125" style="129" customWidth="1"/>
    <col min="7939" max="7939" width="12.5703125" style="129" customWidth="1"/>
    <col min="7940" max="7940" width="8.7109375" style="129" customWidth="1"/>
    <col min="7941" max="7941" width="21.140625" style="129" customWidth="1"/>
    <col min="7942" max="7942" width="11.28515625" style="129" customWidth="1"/>
    <col min="7943" max="7943" width="28" style="129" customWidth="1"/>
    <col min="7944" max="7944" width="8" style="129" customWidth="1"/>
    <col min="7945" max="8192" width="11.42578125" style="129"/>
    <col min="8193" max="8193" width="7.42578125" style="129" customWidth="1"/>
    <col min="8194" max="8194" width="16.42578125" style="129" customWidth="1"/>
    <col min="8195" max="8195" width="12.5703125" style="129" customWidth="1"/>
    <col min="8196" max="8196" width="8.7109375" style="129" customWidth="1"/>
    <col min="8197" max="8197" width="21.140625" style="129" customWidth="1"/>
    <col min="8198" max="8198" width="11.28515625" style="129" customWidth="1"/>
    <col min="8199" max="8199" width="28" style="129" customWidth="1"/>
    <col min="8200" max="8200" width="8" style="129" customWidth="1"/>
    <col min="8201" max="8448" width="11.42578125" style="129"/>
    <col min="8449" max="8449" width="7.42578125" style="129" customWidth="1"/>
    <col min="8450" max="8450" width="16.42578125" style="129" customWidth="1"/>
    <col min="8451" max="8451" width="12.5703125" style="129" customWidth="1"/>
    <col min="8452" max="8452" width="8.7109375" style="129" customWidth="1"/>
    <col min="8453" max="8453" width="21.140625" style="129" customWidth="1"/>
    <col min="8454" max="8454" width="11.28515625" style="129" customWidth="1"/>
    <col min="8455" max="8455" width="28" style="129" customWidth="1"/>
    <col min="8456" max="8456" width="8" style="129" customWidth="1"/>
    <col min="8457" max="8704" width="11.42578125" style="129"/>
    <col min="8705" max="8705" width="7.42578125" style="129" customWidth="1"/>
    <col min="8706" max="8706" width="16.42578125" style="129" customWidth="1"/>
    <col min="8707" max="8707" width="12.5703125" style="129" customWidth="1"/>
    <col min="8708" max="8708" width="8.7109375" style="129" customWidth="1"/>
    <col min="8709" max="8709" width="21.140625" style="129" customWidth="1"/>
    <col min="8710" max="8710" width="11.28515625" style="129" customWidth="1"/>
    <col min="8711" max="8711" width="28" style="129" customWidth="1"/>
    <col min="8712" max="8712" width="8" style="129" customWidth="1"/>
    <col min="8713" max="8960" width="11.42578125" style="129"/>
    <col min="8961" max="8961" width="7.42578125" style="129" customWidth="1"/>
    <col min="8962" max="8962" width="16.42578125" style="129" customWidth="1"/>
    <col min="8963" max="8963" width="12.5703125" style="129" customWidth="1"/>
    <col min="8964" max="8964" width="8.7109375" style="129" customWidth="1"/>
    <col min="8965" max="8965" width="21.140625" style="129" customWidth="1"/>
    <col min="8966" max="8966" width="11.28515625" style="129" customWidth="1"/>
    <col min="8967" max="8967" width="28" style="129" customWidth="1"/>
    <col min="8968" max="8968" width="8" style="129" customWidth="1"/>
    <col min="8969" max="9216" width="11.42578125" style="129"/>
    <col min="9217" max="9217" width="7.42578125" style="129" customWidth="1"/>
    <col min="9218" max="9218" width="16.42578125" style="129" customWidth="1"/>
    <col min="9219" max="9219" width="12.5703125" style="129" customWidth="1"/>
    <col min="9220" max="9220" width="8.7109375" style="129" customWidth="1"/>
    <col min="9221" max="9221" width="21.140625" style="129" customWidth="1"/>
    <col min="9222" max="9222" width="11.28515625" style="129" customWidth="1"/>
    <col min="9223" max="9223" width="28" style="129" customWidth="1"/>
    <col min="9224" max="9224" width="8" style="129" customWidth="1"/>
    <col min="9225" max="9472" width="11.42578125" style="129"/>
    <col min="9473" max="9473" width="7.42578125" style="129" customWidth="1"/>
    <col min="9474" max="9474" width="16.42578125" style="129" customWidth="1"/>
    <col min="9475" max="9475" width="12.5703125" style="129" customWidth="1"/>
    <col min="9476" max="9476" width="8.7109375" style="129" customWidth="1"/>
    <col min="9477" max="9477" width="21.140625" style="129" customWidth="1"/>
    <col min="9478" max="9478" width="11.28515625" style="129" customWidth="1"/>
    <col min="9479" max="9479" width="28" style="129" customWidth="1"/>
    <col min="9480" max="9480" width="8" style="129" customWidth="1"/>
    <col min="9481" max="9728" width="11.42578125" style="129"/>
    <col min="9729" max="9729" width="7.42578125" style="129" customWidth="1"/>
    <col min="9730" max="9730" width="16.42578125" style="129" customWidth="1"/>
    <col min="9731" max="9731" width="12.5703125" style="129" customWidth="1"/>
    <col min="9732" max="9732" width="8.7109375" style="129" customWidth="1"/>
    <col min="9733" max="9733" width="21.140625" style="129" customWidth="1"/>
    <col min="9734" max="9734" width="11.28515625" style="129" customWidth="1"/>
    <col min="9735" max="9735" width="28" style="129" customWidth="1"/>
    <col min="9736" max="9736" width="8" style="129" customWidth="1"/>
    <col min="9737" max="9984" width="11.42578125" style="129"/>
    <col min="9985" max="9985" width="7.42578125" style="129" customWidth="1"/>
    <col min="9986" max="9986" width="16.42578125" style="129" customWidth="1"/>
    <col min="9987" max="9987" width="12.5703125" style="129" customWidth="1"/>
    <col min="9988" max="9988" width="8.7109375" style="129" customWidth="1"/>
    <col min="9989" max="9989" width="21.140625" style="129" customWidth="1"/>
    <col min="9990" max="9990" width="11.28515625" style="129" customWidth="1"/>
    <col min="9991" max="9991" width="28" style="129" customWidth="1"/>
    <col min="9992" max="9992" width="8" style="129" customWidth="1"/>
    <col min="9993" max="10240" width="11.42578125" style="129"/>
    <col min="10241" max="10241" width="7.42578125" style="129" customWidth="1"/>
    <col min="10242" max="10242" width="16.42578125" style="129" customWidth="1"/>
    <col min="10243" max="10243" width="12.5703125" style="129" customWidth="1"/>
    <col min="10244" max="10244" width="8.7109375" style="129" customWidth="1"/>
    <col min="10245" max="10245" width="21.140625" style="129" customWidth="1"/>
    <col min="10246" max="10246" width="11.28515625" style="129" customWidth="1"/>
    <col min="10247" max="10247" width="28" style="129" customWidth="1"/>
    <col min="10248" max="10248" width="8" style="129" customWidth="1"/>
    <col min="10249" max="10496" width="11.42578125" style="129"/>
    <col min="10497" max="10497" width="7.42578125" style="129" customWidth="1"/>
    <col min="10498" max="10498" width="16.42578125" style="129" customWidth="1"/>
    <col min="10499" max="10499" width="12.5703125" style="129" customWidth="1"/>
    <col min="10500" max="10500" width="8.7109375" style="129" customWidth="1"/>
    <col min="10501" max="10501" width="21.140625" style="129" customWidth="1"/>
    <col min="10502" max="10502" width="11.28515625" style="129" customWidth="1"/>
    <col min="10503" max="10503" width="28" style="129" customWidth="1"/>
    <col min="10504" max="10504" width="8" style="129" customWidth="1"/>
    <col min="10505" max="10752" width="11.42578125" style="129"/>
    <col min="10753" max="10753" width="7.42578125" style="129" customWidth="1"/>
    <col min="10754" max="10754" width="16.42578125" style="129" customWidth="1"/>
    <col min="10755" max="10755" width="12.5703125" style="129" customWidth="1"/>
    <col min="10756" max="10756" width="8.7109375" style="129" customWidth="1"/>
    <col min="10757" max="10757" width="21.140625" style="129" customWidth="1"/>
    <col min="10758" max="10758" width="11.28515625" style="129" customWidth="1"/>
    <col min="10759" max="10759" width="28" style="129" customWidth="1"/>
    <col min="10760" max="10760" width="8" style="129" customWidth="1"/>
    <col min="10761" max="11008" width="11.42578125" style="129"/>
    <col min="11009" max="11009" width="7.42578125" style="129" customWidth="1"/>
    <col min="11010" max="11010" width="16.42578125" style="129" customWidth="1"/>
    <col min="11011" max="11011" width="12.5703125" style="129" customWidth="1"/>
    <col min="11012" max="11012" width="8.7109375" style="129" customWidth="1"/>
    <col min="11013" max="11013" width="21.140625" style="129" customWidth="1"/>
    <col min="11014" max="11014" width="11.28515625" style="129" customWidth="1"/>
    <col min="11015" max="11015" width="28" style="129" customWidth="1"/>
    <col min="11016" max="11016" width="8" style="129" customWidth="1"/>
    <col min="11017" max="11264" width="11.42578125" style="129"/>
    <col min="11265" max="11265" width="7.42578125" style="129" customWidth="1"/>
    <col min="11266" max="11266" width="16.42578125" style="129" customWidth="1"/>
    <col min="11267" max="11267" width="12.5703125" style="129" customWidth="1"/>
    <col min="11268" max="11268" width="8.7109375" style="129" customWidth="1"/>
    <col min="11269" max="11269" width="21.140625" style="129" customWidth="1"/>
    <col min="11270" max="11270" width="11.28515625" style="129" customWidth="1"/>
    <col min="11271" max="11271" width="28" style="129" customWidth="1"/>
    <col min="11272" max="11272" width="8" style="129" customWidth="1"/>
    <col min="11273" max="11520" width="11.42578125" style="129"/>
    <col min="11521" max="11521" width="7.42578125" style="129" customWidth="1"/>
    <col min="11522" max="11522" width="16.42578125" style="129" customWidth="1"/>
    <col min="11523" max="11523" width="12.5703125" style="129" customWidth="1"/>
    <col min="11524" max="11524" width="8.7109375" style="129" customWidth="1"/>
    <col min="11525" max="11525" width="21.140625" style="129" customWidth="1"/>
    <col min="11526" max="11526" width="11.28515625" style="129" customWidth="1"/>
    <col min="11527" max="11527" width="28" style="129" customWidth="1"/>
    <col min="11528" max="11528" width="8" style="129" customWidth="1"/>
    <col min="11529" max="11776" width="11.42578125" style="129"/>
    <col min="11777" max="11777" width="7.42578125" style="129" customWidth="1"/>
    <col min="11778" max="11778" width="16.42578125" style="129" customWidth="1"/>
    <col min="11779" max="11779" width="12.5703125" style="129" customWidth="1"/>
    <col min="11780" max="11780" width="8.7109375" style="129" customWidth="1"/>
    <col min="11781" max="11781" width="21.140625" style="129" customWidth="1"/>
    <col min="11782" max="11782" width="11.28515625" style="129" customWidth="1"/>
    <col min="11783" max="11783" width="28" style="129" customWidth="1"/>
    <col min="11784" max="11784" width="8" style="129" customWidth="1"/>
    <col min="11785" max="12032" width="11.42578125" style="129"/>
    <col min="12033" max="12033" width="7.42578125" style="129" customWidth="1"/>
    <col min="12034" max="12034" width="16.42578125" style="129" customWidth="1"/>
    <col min="12035" max="12035" width="12.5703125" style="129" customWidth="1"/>
    <col min="12036" max="12036" width="8.7109375" style="129" customWidth="1"/>
    <col min="12037" max="12037" width="21.140625" style="129" customWidth="1"/>
    <col min="12038" max="12038" width="11.28515625" style="129" customWidth="1"/>
    <col min="12039" max="12039" width="28" style="129" customWidth="1"/>
    <col min="12040" max="12040" width="8" style="129" customWidth="1"/>
    <col min="12041" max="12288" width="11.42578125" style="129"/>
    <col min="12289" max="12289" width="7.42578125" style="129" customWidth="1"/>
    <col min="12290" max="12290" width="16.42578125" style="129" customWidth="1"/>
    <col min="12291" max="12291" width="12.5703125" style="129" customWidth="1"/>
    <col min="12292" max="12292" width="8.7109375" style="129" customWidth="1"/>
    <col min="12293" max="12293" width="21.140625" style="129" customWidth="1"/>
    <col min="12294" max="12294" width="11.28515625" style="129" customWidth="1"/>
    <col min="12295" max="12295" width="28" style="129" customWidth="1"/>
    <col min="12296" max="12296" width="8" style="129" customWidth="1"/>
    <col min="12297" max="12544" width="11.42578125" style="129"/>
    <col min="12545" max="12545" width="7.42578125" style="129" customWidth="1"/>
    <col min="12546" max="12546" width="16.42578125" style="129" customWidth="1"/>
    <col min="12547" max="12547" width="12.5703125" style="129" customWidth="1"/>
    <col min="12548" max="12548" width="8.7109375" style="129" customWidth="1"/>
    <col min="12549" max="12549" width="21.140625" style="129" customWidth="1"/>
    <col min="12550" max="12550" width="11.28515625" style="129" customWidth="1"/>
    <col min="12551" max="12551" width="28" style="129" customWidth="1"/>
    <col min="12552" max="12552" width="8" style="129" customWidth="1"/>
    <col min="12553" max="12800" width="11.42578125" style="129"/>
    <col min="12801" max="12801" width="7.42578125" style="129" customWidth="1"/>
    <col min="12802" max="12802" width="16.42578125" style="129" customWidth="1"/>
    <col min="12803" max="12803" width="12.5703125" style="129" customWidth="1"/>
    <col min="12804" max="12804" width="8.7109375" style="129" customWidth="1"/>
    <col min="12805" max="12805" width="21.140625" style="129" customWidth="1"/>
    <col min="12806" max="12806" width="11.28515625" style="129" customWidth="1"/>
    <col min="12807" max="12807" width="28" style="129" customWidth="1"/>
    <col min="12808" max="12808" width="8" style="129" customWidth="1"/>
    <col min="12809" max="13056" width="11.42578125" style="129"/>
    <col min="13057" max="13057" width="7.42578125" style="129" customWidth="1"/>
    <col min="13058" max="13058" width="16.42578125" style="129" customWidth="1"/>
    <col min="13059" max="13059" width="12.5703125" style="129" customWidth="1"/>
    <col min="13060" max="13060" width="8.7109375" style="129" customWidth="1"/>
    <col min="13061" max="13061" width="21.140625" style="129" customWidth="1"/>
    <col min="13062" max="13062" width="11.28515625" style="129" customWidth="1"/>
    <col min="13063" max="13063" width="28" style="129" customWidth="1"/>
    <col min="13064" max="13064" width="8" style="129" customWidth="1"/>
    <col min="13065" max="13312" width="11.42578125" style="129"/>
    <col min="13313" max="13313" width="7.42578125" style="129" customWidth="1"/>
    <col min="13314" max="13314" width="16.42578125" style="129" customWidth="1"/>
    <col min="13315" max="13315" width="12.5703125" style="129" customWidth="1"/>
    <col min="13316" max="13316" width="8.7109375" style="129" customWidth="1"/>
    <col min="13317" max="13317" width="21.140625" style="129" customWidth="1"/>
    <col min="13318" max="13318" width="11.28515625" style="129" customWidth="1"/>
    <col min="13319" max="13319" width="28" style="129" customWidth="1"/>
    <col min="13320" max="13320" width="8" style="129" customWidth="1"/>
    <col min="13321" max="13568" width="11.42578125" style="129"/>
    <col min="13569" max="13569" width="7.42578125" style="129" customWidth="1"/>
    <col min="13570" max="13570" width="16.42578125" style="129" customWidth="1"/>
    <col min="13571" max="13571" width="12.5703125" style="129" customWidth="1"/>
    <col min="13572" max="13572" width="8.7109375" style="129" customWidth="1"/>
    <col min="13573" max="13573" width="21.140625" style="129" customWidth="1"/>
    <col min="13574" max="13574" width="11.28515625" style="129" customWidth="1"/>
    <col min="13575" max="13575" width="28" style="129" customWidth="1"/>
    <col min="13576" max="13576" width="8" style="129" customWidth="1"/>
    <col min="13577" max="13824" width="11.42578125" style="129"/>
    <col min="13825" max="13825" width="7.42578125" style="129" customWidth="1"/>
    <col min="13826" max="13826" width="16.42578125" style="129" customWidth="1"/>
    <col min="13827" max="13827" width="12.5703125" style="129" customWidth="1"/>
    <col min="13828" max="13828" width="8.7109375" style="129" customWidth="1"/>
    <col min="13829" max="13829" width="21.140625" style="129" customWidth="1"/>
    <col min="13830" max="13830" width="11.28515625" style="129" customWidth="1"/>
    <col min="13831" max="13831" width="28" style="129" customWidth="1"/>
    <col min="13832" max="13832" width="8" style="129" customWidth="1"/>
    <col min="13833" max="14080" width="11.42578125" style="129"/>
    <col min="14081" max="14081" width="7.42578125" style="129" customWidth="1"/>
    <col min="14082" max="14082" width="16.42578125" style="129" customWidth="1"/>
    <col min="14083" max="14083" width="12.5703125" style="129" customWidth="1"/>
    <col min="14084" max="14084" width="8.7109375" style="129" customWidth="1"/>
    <col min="14085" max="14085" width="21.140625" style="129" customWidth="1"/>
    <col min="14086" max="14086" width="11.28515625" style="129" customWidth="1"/>
    <col min="14087" max="14087" width="28" style="129" customWidth="1"/>
    <col min="14088" max="14088" width="8" style="129" customWidth="1"/>
    <col min="14089" max="14336" width="11.42578125" style="129"/>
    <col min="14337" max="14337" width="7.42578125" style="129" customWidth="1"/>
    <col min="14338" max="14338" width="16.42578125" style="129" customWidth="1"/>
    <col min="14339" max="14339" width="12.5703125" style="129" customWidth="1"/>
    <col min="14340" max="14340" width="8.7109375" style="129" customWidth="1"/>
    <col min="14341" max="14341" width="21.140625" style="129" customWidth="1"/>
    <col min="14342" max="14342" width="11.28515625" style="129" customWidth="1"/>
    <col min="14343" max="14343" width="28" style="129" customWidth="1"/>
    <col min="14344" max="14344" width="8" style="129" customWidth="1"/>
    <col min="14345" max="14592" width="11.42578125" style="129"/>
    <col min="14593" max="14593" width="7.42578125" style="129" customWidth="1"/>
    <col min="14594" max="14594" width="16.42578125" style="129" customWidth="1"/>
    <col min="14595" max="14595" width="12.5703125" style="129" customWidth="1"/>
    <col min="14596" max="14596" width="8.7109375" style="129" customWidth="1"/>
    <col min="14597" max="14597" width="21.140625" style="129" customWidth="1"/>
    <col min="14598" max="14598" width="11.28515625" style="129" customWidth="1"/>
    <col min="14599" max="14599" width="28" style="129" customWidth="1"/>
    <col min="14600" max="14600" width="8" style="129" customWidth="1"/>
    <col min="14601" max="14848" width="11.42578125" style="129"/>
    <col min="14849" max="14849" width="7.42578125" style="129" customWidth="1"/>
    <col min="14850" max="14850" width="16.42578125" style="129" customWidth="1"/>
    <col min="14851" max="14851" width="12.5703125" style="129" customWidth="1"/>
    <col min="14852" max="14852" width="8.7109375" style="129" customWidth="1"/>
    <col min="14853" max="14853" width="21.140625" style="129" customWidth="1"/>
    <col min="14854" max="14854" width="11.28515625" style="129" customWidth="1"/>
    <col min="14855" max="14855" width="28" style="129" customWidth="1"/>
    <col min="14856" max="14856" width="8" style="129" customWidth="1"/>
    <col min="14857" max="15104" width="11.42578125" style="129"/>
    <col min="15105" max="15105" width="7.42578125" style="129" customWidth="1"/>
    <col min="15106" max="15106" width="16.42578125" style="129" customWidth="1"/>
    <col min="15107" max="15107" width="12.5703125" style="129" customWidth="1"/>
    <col min="15108" max="15108" width="8.7109375" style="129" customWidth="1"/>
    <col min="15109" max="15109" width="21.140625" style="129" customWidth="1"/>
    <col min="15110" max="15110" width="11.28515625" style="129" customWidth="1"/>
    <col min="15111" max="15111" width="28" style="129" customWidth="1"/>
    <col min="15112" max="15112" width="8" style="129" customWidth="1"/>
    <col min="15113" max="15360" width="11.42578125" style="129"/>
    <col min="15361" max="15361" width="7.42578125" style="129" customWidth="1"/>
    <col min="15362" max="15362" width="16.42578125" style="129" customWidth="1"/>
    <col min="15363" max="15363" width="12.5703125" style="129" customWidth="1"/>
    <col min="15364" max="15364" width="8.7109375" style="129" customWidth="1"/>
    <col min="15365" max="15365" width="21.140625" style="129" customWidth="1"/>
    <col min="15366" max="15366" width="11.28515625" style="129" customWidth="1"/>
    <col min="15367" max="15367" width="28" style="129" customWidth="1"/>
    <col min="15368" max="15368" width="8" style="129" customWidth="1"/>
    <col min="15369" max="15616" width="11.42578125" style="129"/>
    <col min="15617" max="15617" width="7.42578125" style="129" customWidth="1"/>
    <col min="15618" max="15618" width="16.42578125" style="129" customWidth="1"/>
    <col min="15619" max="15619" width="12.5703125" style="129" customWidth="1"/>
    <col min="15620" max="15620" width="8.7109375" style="129" customWidth="1"/>
    <col min="15621" max="15621" width="21.140625" style="129" customWidth="1"/>
    <col min="15622" max="15622" width="11.28515625" style="129" customWidth="1"/>
    <col min="15623" max="15623" width="28" style="129" customWidth="1"/>
    <col min="15624" max="15624" width="8" style="129" customWidth="1"/>
    <col min="15625" max="15872" width="11.42578125" style="129"/>
    <col min="15873" max="15873" width="7.42578125" style="129" customWidth="1"/>
    <col min="15874" max="15874" width="16.42578125" style="129" customWidth="1"/>
    <col min="15875" max="15875" width="12.5703125" style="129" customWidth="1"/>
    <col min="15876" max="15876" width="8.7109375" style="129" customWidth="1"/>
    <col min="15877" max="15877" width="21.140625" style="129" customWidth="1"/>
    <col min="15878" max="15878" width="11.28515625" style="129" customWidth="1"/>
    <col min="15879" max="15879" width="28" style="129" customWidth="1"/>
    <col min="15880" max="15880" width="8" style="129" customWidth="1"/>
    <col min="15881" max="16128" width="11.42578125" style="129"/>
    <col min="16129" max="16129" width="7.42578125" style="129" customWidth="1"/>
    <col min="16130" max="16130" width="16.42578125" style="129" customWidth="1"/>
    <col min="16131" max="16131" width="12.5703125" style="129" customWidth="1"/>
    <col min="16132" max="16132" width="8.7109375" style="129" customWidth="1"/>
    <col min="16133" max="16133" width="21.140625" style="129" customWidth="1"/>
    <col min="16134" max="16134" width="11.28515625" style="129" customWidth="1"/>
    <col min="16135" max="16135" width="28" style="129" customWidth="1"/>
    <col min="16136" max="16136" width="8" style="129" customWidth="1"/>
    <col min="16137" max="16384" width="11.42578125" style="129"/>
  </cols>
  <sheetData>
    <row r="3" spans="1:7" x14ac:dyDescent="0.25">
      <c r="A3" s="281" t="s">
        <v>96</v>
      </c>
      <c r="B3" s="281"/>
      <c r="C3" s="281"/>
      <c r="D3" s="281"/>
      <c r="E3" s="281"/>
      <c r="F3" s="281"/>
      <c r="G3" s="281"/>
    </row>
    <row r="4" spans="1:7" x14ac:dyDescent="0.25">
      <c r="A4" s="167"/>
      <c r="B4" s="167"/>
      <c r="C4" s="167"/>
      <c r="D4" s="167"/>
      <c r="E4" s="167"/>
      <c r="F4" s="167"/>
      <c r="G4" s="167"/>
    </row>
    <row r="5" spans="1:7" ht="34.5" customHeight="1" x14ac:dyDescent="0.25">
      <c r="A5" s="288" t="s">
        <v>177</v>
      </c>
      <c r="B5" s="288"/>
      <c r="C5" s="288"/>
      <c r="D5" s="288"/>
      <c r="E5" s="288"/>
      <c r="F5" s="288"/>
      <c r="G5" s="288"/>
    </row>
    <row r="6" spans="1:7" x14ac:dyDescent="0.25">
      <c r="A6" s="167"/>
      <c r="B6" s="167"/>
      <c r="C6" s="167"/>
      <c r="D6" s="167"/>
      <c r="E6" s="167"/>
      <c r="F6" s="167"/>
      <c r="G6" s="167"/>
    </row>
    <row r="7" spans="1:7" x14ac:dyDescent="0.25">
      <c r="A7" s="167"/>
      <c r="B7" s="167"/>
      <c r="C7" s="167"/>
      <c r="D7" s="167"/>
      <c r="E7" s="167"/>
      <c r="F7" s="167"/>
      <c r="G7" s="167"/>
    </row>
    <row r="8" spans="1:7" ht="14.25" customHeight="1" x14ac:dyDescent="0.25">
      <c r="A8" s="167"/>
      <c r="B8" s="168"/>
      <c r="C8" s="168"/>
      <c r="D8" s="168"/>
      <c r="E8" s="167"/>
      <c r="F8" s="282" t="s">
        <v>97</v>
      </c>
      <c r="G8" s="282"/>
    </row>
    <row r="9" spans="1:7" ht="14.25" customHeight="1" x14ac:dyDescent="0.25">
      <c r="A9" s="168"/>
      <c r="B9" s="168"/>
      <c r="C9" s="168"/>
      <c r="D9" s="168"/>
      <c r="E9" s="169"/>
      <c r="F9" s="282"/>
      <c r="G9" s="282"/>
    </row>
    <row r="10" spans="1:7" ht="14.25" customHeight="1" x14ac:dyDescent="0.25">
      <c r="A10" s="167"/>
      <c r="B10" s="167"/>
      <c r="C10" s="167"/>
      <c r="D10" s="167"/>
      <c r="E10" s="169"/>
      <c r="F10" s="282"/>
      <c r="G10" s="282"/>
    </row>
    <row r="11" spans="1:7" x14ac:dyDescent="0.25">
      <c r="A11" s="167"/>
      <c r="B11" s="167"/>
      <c r="C11" s="167"/>
      <c r="D11" s="167"/>
      <c r="E11" s="167"/>
      <c r="F11" s="282"/>
      <c r="G11" s="282"/>
    </row>
    <row r="12" spans="1:7" x14ac:dyDescent="0.25">
      <c r="A12" s="179"/>
      <c r="B12" s="179"/>
      <c r="C12" s="179"/>
      <c r="D12" s="167"/>
      <c r="E12" s="167"/>
      <c r="F12" s="167"/>
      <c r="G12" s="167"/>
    </row>
    <row r="13" spans="1:7" ht="15.75" customHeight="1" x14ac:dyDescent="0.25">
      <c r="A13" s="286"/>
      <c r="B13" s="286"/>
      <c r="C13" s="286"/>
      <c r="D13" s="286"/>
      <c r="E13" s="167"/>
      <c r="F13" s="167"/>
      <c r="G13" s="167"/>
    </row>
    <row r="14" spans="1:7" x14ac:dyDescent="0.25">
      <c r="A14" s="167"/>
      <c r="B14" s="167"/>
      <c r="C14" s="167"/>
      <c r="D14" s="167"/>
      <c r="E14" s="170"/>
      <c r="F14" s="167"/>
      <c r="G14" s="167"/>
    </row>
    <row r="15" spans="1:7" x14ac:dyDescent="0.25">
      <c r="A15" s="287" t="s">
        <v>141</v>
      </c>
      <c r="B15" s="287"/>
      <c r="C15" s="167"/>
      <c r="D15" s="167"/>
      <c r="E15" s="167"/>
      <c r="F15" s="167"/>
      <c r="G15" s="167"/>
    </row>
    <row r="16" spans="1:7" ht="30.75" customHeight="1" x14ac:dyDescent="0.25">
      <c r="A16" s="282" t="s">
        <v>176</v>
      </c>
      <c r="B16" s="282"/>
      <c r="C16" s="282"/>
      <c r="D16" s="282"/>
      <c r="E16" s="282"/>
      <c r="F16" s="282"/>
      <c r="G16" s="282"/>
    </row>
    <row r="17" spans="1:9" x14ac:dyDescent="0.25">
      <c r="A17" s="171" t="s">
        <v>107</v>
      </c>
      <c r="B17" s="290">
        <f>DATOS!I6</f>
        <v>0</v>
      </c>
      <c r="C17" s="290"/>
      <c r="D17" s="290"/>
      <c r="E17" s="167"/>
      <c r="F17" s="167"/>
      <c r="G17" s="167"/>
    </row>
    <row r="18" spans="1:9" x14ac:dyDescent="0.25">
      <c r="A18" s="172"/>
      <c r="B18" s="167"/>
      <c r="C18" s="167"/>
      <c r="D18" s="167"/>
      <c r="E18" s="167"/>
      <c r="F18" s="167"/>
      <c r="G18" s="167"/>
    </row>
    <row r="19" spans="1:9" x14ac:dyDescent="0.25">
      <c r="A19" s="167"/>
      <c r="B19" s="167"/>
      <c r="C19" s="167"/>
      <c r="D19" s="167"/>
      <c r="E19" s="167"/>
      <c r="F19" s="167"/>
      <c r="G19" s="167"/>
    </row>
    <row r="20" spans="1:9" ht="15.75" customHeight="1" x14ac:dyDescent="0.25">
      <c r="A20" s="179" t="s">
        <v>99</v>
      </c>
      <c r="B20" s="284">
        <f>DATOS!D10</f>
        <v>0</v>
      </c>
      <c r="C20" s="284"/>
      <c r="D20" s="284"/>
      <c r="E20" s="289" t="s">
        <v>100</v>
      </c>
      <c r="F20" s="289"/>
      <c r="G20" s="197">
        <f>DATOS!D9</f>
        <v>0</v>
      </c>
      <c r="H20" s="133"/>
    </row>
    <row r="21" spans="1:9" ht="89.25" customHeight="1" x14ac:dyDescent="0.25">
      <c r="A21" s="275" t="s">
        <v>105</v>
      </c>
      <c r="B21" s="275"/>
      <c r="C21" s="275"/>
      <c r="D21" s="275"/>
      <c r="E21" s="275"/>
      <c r="F21" s="275"/>
      <c r="G21" s="275"/>
      <c r="H21" s="131"/>
    </row>
    <row r="22" spans="1:9" ht="15.75" customHeight="1" x14ac:dyDescent="0.25">
      <c r="A22" s="284">
        <f>DATOS!D5</f>
        <v>0</v>
      </c>
      <c r="B22" s="284"/>
      <c r="C22" s="284"/>
      <c r="D22" s="269" t="s">
        <v>102</v>
      </c>
      <c r="E22" s="269"/>
      <c r="F22" s="269"/>
      <c r="G22" s="197">
        <f>DATOS!D6</f>
        <v>0</v>
      </c>
      <c r="H22" s="130"/>
    </row>
    <row r="23" spans="1:9" ht="18" customHeight="1" x14ac:dyDescent="0.25">
      <c r="A23" s="285" t="s">
        <v>142</v>
      </c>
      <c r="B23" s="285"/>
      <c r="C23" s="285"/>
      <c r="D23" s="283">
        <f>DATOS!I6</f>
        <v>0</v>
      </c>
      <c r="E23" s="283"/>
      <c r="F23" s="272" t="s">
        <v>121</v>
      </c>
      <c r="G23" s="272"/>
      <c r="H23" s="132"/>
      <c r="I23" s="132"/>
    </row>
    <row r="24" spans="1:9" ht="15" customHeight="1" x14ac:dyDescent="0.25">
      <c r="A24" s="273" t="s">
        <v>119</v>
      </c>
      <c r="B24" s="273"/>
      <c r="C24" s="273"/>
      <c r="D24" s="273"/>
      <c r="E24" s="198">
        <f>DATOS!L3</f>
        <v>0</v>
      </c>
      <c r="F24" s="167" t="s">
        <v>120</v>
      </c>
      <c r="G24" s="167"/>
    </row>
    <row r="25" spans="1:9" ht="15" customHeight="1" x14ac:dyDescent="0.25">
      <c r="A25" s="167"/>
      <c r="B25" s="167"/>
      <c r="C25" s="167"/>
      <c r="D25" s="167"/>
      <c r="E25" s="167"/>
      <c r="F25" s="167"/>
      <c r="G25" s="167"/>
    </row>
    <row r="26" spans="1:9" ht="67.5" customHeight="1" x14ac:dyDescent="0.25">
      <c r="A26" s="275" t="s">
        <v>122</v>
      </c>
      <c r="B26" s="275"/>
      <c r="C26" s="275"/>
      <c r="D26" s="275"/>
      <c r="E26" s="275"/>
      <c r="F26" s="275"/>
      <c r="G26" s="275"/>
    </row>
    <row r="27" spans="1:9" ht="14.25" customHeight="1" x14ac:dyDescent="0.25">
      <c r="A27" s="176"/>
      <c r="B27" s="176"/>
      <c r="C27" s="176"/>
      <c r="D27" s="176"/>
      <c r="E27" s="176"/>
      <c r="F27" s="176"/>
      <c r="G27" s="176"/>
    </row>
    <row r="28" spans="1:9" x14ac:dyDescent="0.25">
      <c r="A28" s="179"/>
      <c r="B28" s="179"/>
      <c r="C28" s="274" t="s">
        <v>123</v>
      </c>
      <c r="D28" s="274"/>
      <c r="E28" s="179"/>
      <c r="F28" s="179"/>
      <c r="G28" s="179"/>
    </row>
    <row r="29" spans="1:9" ht="35.25" customHeight="1" x14ac:dyDescent="0.25">
      <c r="A29" s="179"/>
      <c r="B29" s="179"/>
      <c r="C29" s="275" t="s">
        <v>124</v>
      </c>
      <c r="D29" s="275"/>
      <c r="E29" s="275"/>
      <c r="F29" s="275"/>
      <c r="G29" s="179"/>
    </row>
    <row r="30" spans="1:9" x14ac:dyDescent="0.25">
      <c r="A30" s="167"/>
      <c r="B30" s="167"/>
      <c r="C30" s="167"/>
      <c r="D30" s="167"/>
      <c r="E30" s="167"/>
      <c r="F30" s="167"/>
      <c r="G30" s="167"/>
    </row>
    <row r="31" spans="1:9" x14ac:dyDescent="0.25">
      <c r="A31" s="167"/>
      <c r="B31" s="167"/>
      <c r="C31" s="167"/>
      <c r="D31" s="167"/>
      <c r="E31" s="167"/>
      <c r="F31" s="177" t="s">
        <v>80</v>
      </c>
      <c r="G31" s="178" t="s">
        <v>178</v>
      </c>
    </row>
    <row r="32" spans="1:9" x14ac:dyDescent="0.25">
      <c r="A32" s="179"/>
      <c r="B32" s="179"/>
      <c r="C32" s="179"/>
      <c r="D32" s="179"/>
      <c r="E32" s="179"/>
      <c r="F32" s="179"/>
      <c r="G32" s="179"/>
    </row>
    <row r="33" spans="1:7" x14ac:dyDescent="0.25">
      <c r="A33" s="173"/>
      <c r="B33" s="173"/>
      <c r="C33" s="173"/>
      <c r="D33" s="173"/>
      <c r="E33" s="173"/>
      <c r="F33" s="173"/>
      <c r="G33" s="173"/>
    </row>
    <row r="34" spans="1:7" x14ac:dyDescent="0.25">
      <c r="A34" s="269" t="s">
        <v>109</v>
      </c>
      <c r="B34" s="269"/>
      <c r="C34" s="269"/>
      <c r="D34" s="269"/>
      <c r="E34" s="269"/>
      <c r="F34" s="173"/>
      <c r="G34" s="173"/>
    </row>
    <row r="35" spans="1:7" x14ac:dyDescent="0.25">
      <c r="A35" s="199"/>
      <c r="B35" s="199"/>
      <c r="C35" s="199"/>
      <c r="D35" s="199"/>
      <c r="E35" s="200" t="s">
        <v>116</v>
      </c>
      <c r="F35" s="200" t="s">
        <v>117</v>
      </c>
      <c r="G35" s="173"/>
    </row>
    <row r="36" spans="1:7" x14ac:dyDescent="0.25">
      <c r="A36" s="279" t="s">
        <v>110</v>
      </c>
      <c r="B36" s="280"/>
      <c r="C36" s="280"/>
      <c r="D36" s="280"/>
      <c r="E36" s="211"/>
      <c r="F36" s="211"/>
      <c r="G36" s="173"/>
    </row>
    <row r="37" spans="1:7" ht="15.75" customHeight="1" x14ac:dyDescent="0.25">
      <c r="A37" s="276" t="s">
        <v>114</v>
      </c>
      <c r="B37" s="277"/>
      <c r="C37" s="277"/>
      <c r="D37" s="277"/>
      <c r="E37" s="277"/>
      <c r="F37" s="278"/>
      <c r="G37" s="173"/>
    </row>
    <row r="38" spans="1:7" x14ac:dyDescent="0.25">
      <c r="A38" s="201" t="s">
        <v>111</v>
      </c>
      <c r="B38" s="202"/>
      <c r="C38" s="202"/>
      <c r="D38" s="202"/>
      <c r="E38" s="211"/>
      <c r="F38" s="211"/>
      <c r="G38" s="173"/>
    </row>
    <row r="39" spans="1:7" ht="15" customHeight="1" x14ac:dyDescent="0.25">
      <c r="A39" s="201" t="s">
        <v>112</v>
      </c>
      <c r="B39" s="202"/>
      <c r="C39" s="202"/>
      <c r="D39" s="202"/>
      <c r="E39" s="211"/>
      <c r="F39" s="211"/>
      <c r="G39" s="173"/>
    </row>
    <row r="40" spans="1:7" x14ac:dyDescent="0.25">
      <c r="A40" s="203" t="s">
        <v>113</v>
      </c>
      <c r="B40" s="202"/>
      <c r="C40" s="202"/>
      <c r="D40" s="202"/>
      <c r="E40" s="211"/>
      <c r="F40" s="211"/>
      <c r="G40" s="173"/>
    </row>
    <row r="41" spans="1:7" x14ac:dyDescent="0.25">
      <c r="A41" s="203" t="s">
        <v>115</v>
      </c>
      <c r="B41" s="202"/>
      <c r="C41" s="202"/>
      <c r="D41" s="202"/>
      <c r="E41" s="211"/>
      <c r="F41" s="211"/>
      <c r="G41" s="173"/>
    </row>
    <row r="42" spans="1:7" ht="15" customHeight="1" x14ac:dyDescent="0.25">
      <c r="A42" s="270" t="s">
        <v>118</v>
      </c>
      <c r="B42" s="271"/>
      <c r="C42" s="271"/>
      <c r="D42" s="271"/>
      <c r="E42" s="212"/>
      <c r="F42" s="212"/>
      <c r="G42" s="167"/>
    </row>
    <row r="43" spans="1:7" ht="15" customHeight="1" x14ac:dyDescent="0.25">
      <c r="A43" s="167"/>
      <c r="B43" s="167"/>
      <c r="C43" s="167"/>
      <c r="D43" s="167"/>
      <c r="E43" s="167"/>
      <c r="F43" s="167"/>
      <c r="G43" s="167"/>
    </row>
    <row r="44" spans="1:7" ht="15" customHeight="1" x14ac:dyDescent="0.25">
      <c r="A44" s="167"/>
      <c r="B44" s="167"/>
      <c r="C44" s="167"/>
      <c r="D44" s="167"/>
      <c r="E44" s="167"/>
      <c r="F44" s="167"/>
      <c r="G44" s="167"/>
    </row>
    <row r="45" spans="1:7" ht="15.75" customHeight="1" x14ac:dyDescent="0.25">
      <c r="A45" s="269" t="s">
        <v>93</v>
      </c>
      <c r="B45" s="269"/>
      <c r="C45" s="269"/>
      <c r="D45" s="269"/>
      <c r="E45" s="269"/>
      <c r="F45" s="269"/>
      <c r="G45" s="269"/>
    </row>
    <row r="46" spans="1:7" x14ac:dyDescent="0.25">
      <c r="A46" s="179"/>
      <c r="B46" s="180"/>
      <c r="C46" s="179"/>
      <c r="D46" s="179"/>
      <c r="E46" s="179"/>
      <c r="F46" s="179"/>
      <c r="G46" s="179"/>
    </row>
    <row r="47" spans="1:7" ht="15" customHeight="1" x14ac:dyDescent="0.25">
      <c r="A47" s="167"/>
      <c r="B47" s="180"/>
      <c r="C47" s="167"/>
      <c r="D47" s="167"/>
      <c r="E47" s="167"/>
      <c r="F47" s="167"/>
      <c r="G47" s="167"/>
    </row>
    <row r="48" spans="1:7" ht="15" customHeight="1" x14ac:dyDescent="0.25">
      <c r="A48" s="183"/>
      <c r="B48" s="180"/>
      <c r="C48" s="183"/>
      <c r="D48" s="183"/>
      <c r="E48" s="183"/>
      <c r="F48" s="183"/>
      <c r="G48" s="183"/>
    </row>
    <row r="49" spans="1:7" ht="15" customHeight="1" x14ac:dyDescent="0.25">
      <c r="A49" s="183"/>
      <c r="B49" s="180"/>
      <c r="C49" s="183"/>
      <c r="D49" s="183"/>
      <c r="E49" s="183"/>
      <c r="F49" s="183"/>
      <c r="G49" s="183"/>
    </row>
    <row r="50" spans="1:7" ht="15.75" customHeight="1" x14ac:dyDescent="0.25">
      <c r="A50" s="167"/>
      <c r="B50" s="180"/>
      <c r="C50" s="184"/>
      <c r="D50" s="268">
        <f>DATOS!D10</f>
        <v>0</v>
      </c>
      <c r="E50" s="268"/>
      <c r="F50" s="268"/>
      <c r="G50" s="184"/>
    </row>
    <row r="51" spans="1:7" ht="15.75" customHeight="1" x14ac:dyDescent="0.25">
      <c r="A51" s="184"/>
      <c r="B51" s="185" t="s">
        <v>126</v>
      </c>
      <c r="C51" s="184"/>
      <c r="D51" s="186" t="s">
        <v>108</v>
      </c>
      <c r="E51" s="187">
        <f>DATOS!D9</f>
        <v>0</v>
      </c>
      <c r="F51" s="184"/>
      <c r="G51" s="184"/>
    </row>
    <row r="52" spans="1:7" x14ac:dyDescent="0.25">
      <c r="A52" s="167"/>
      <c r="B52" s="167"/>
      <c r="C52" s="167"/>
      <c r="D52" s="167"/>
      <c r="E52" s="167"/>
      <c r="F52" s="167"/>
      <c r="G52" s="167"/>
    </row>
  </sheetData>
  <mergeCells count="25">
    <mergeCell ref="A3:G3"/>
    <mergeCell ref="F8:G11"/>
    <mergeCell ref="D23:E23"/>
    <mergeCell ref="A22:C22"/>
    <mergeCell ref="D22:F22"/>
    <mergeCell ref="A23:C23"/>
    <mergeCell ref="A13:D13"/>
    <mergeCell ref="A15:B15"/>
    <mergeCell ref="A16:G16"/>
    <mergeCell ref="A5:G5"/>
    <mergeCell ref="B20:D20"/>
    <mergeCell ref="E20:F20"/>
    <mergeCell ref="A21:G21"/>
    <mergeCell ref="B17:D17"/>
    <mergeCell ref="D50:F50"/>
    <mergeCell ref="A45:G45"/>
    <mergeCell ref="A42:D42"/>
    <mergeCell ref="F23:G23"/>
    <mergeCell ref="A24:D24"/>
    <mergeCell ref="C28:D28"/>
    <mergeCell ref="C29:F29"/>
    <mergeCell ref="A37:F37"/>
    <mergeCell ref="A26:G26"/>
    <mergeCell ref="A34:E34"/>
    <mergeCell ref="A36:D36"/>
  </mergeCells>
  <conditionalFormatting sqref="B20:D20">
    <cfRule type="containsText" dxfId="42" priority="4" operator="containsText" text="0">
      <formula>NOT(ISERROR(SEARCH("0",B20)))</formula>
    </cfRule>
  </conditionalFormatting>
  <conditionalFormatting sqref="G20 A22:C22 D23:E23 G22 E24">
    <cfRule type="containsText" dxfId="41" priority="3" operator="containsText" text="0">
      <formula>NOT(ISERROR(SEARCH("0",A20)))</formula>
    </cfRule>
  </conditionalFormatting>
  <conditionalFormatting sqref="D50:F50 E51">
    <cfRule type="containsText" dxfId="40" priority="2" operator="containsText" text="0">
      <formula>NOT(ISERROR(SEARCH("0",D50)))</formula>
    </cfRule>
  </conditionalFormatting>
  <conditionalFormatting sqref="B17:D17">
    <cfRule type="containsText" dxfId="39" priority="1" operator="containsText" text="0">
      <formula>NOT(ISERROR(SEARCH("0",B17)))</formula>
    </cfRule>
  </conditionalFormatting>
  <printOptions horizontalCentered="1"/>
  <pageMargins left="0.33" right="0.33" top="0.23" bottom="0.25" header="0" footer="0"/>
  <pageSetup paperSize="9" scale="81" orientation="portrait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C000"/>
  </sheetPr>
  <dimension ref="A1:O151"/>
  <sheetViews>
    <sheetView view="pageBreakPreview" topLeftCell="A86" zoomScale="70" zoomScaleNormal="70" zoomScaleSheetLayoutView="70" workbookViewId="0">
      <selection activeCell="F107" sqref="F107"/>
    </sheetView>
  </sheetViews>
  <sheetFormatPr baseColWidth="10" defaultRowHeight="15" x14ac:dyDescent="0.25"/>
  <cols>
    <col min="1" max="1" width="5.7109375" style="2" customWidth="1"/>
    <col min="2" max="2" width="32.5703125" style="2" customWidth="1"/>
    <col min="3" max="3" width="29" style="2" customWidth="1"/>
    <col min="4" max="4" width="19.140625" style="2" customWidth="1"/>
    <col min="5" max="5" width="22.5703125" style="2" customWidth="1"/>
    <col min="6" max="6" width="21.7109375" style="2" customWidth="1"/>
    <col min="7" max="7" width="15" style="2" customWidth="1"/>
    <col min="8" max="8" width="16.5703125" style="2" customWidth="1"/>
    <col min="9" max="9" width="16.5703125" style="2" hidden="1" customWidth="1"/>
    <col min="10" max="10" width="11.7109375" style="2" customWidth="1"/>
    <col min="11" max="11" width="11.42578125" style="2" customWidth="1"/>
    <col min="12" max="12" width="9.7109375" style="2" customWidth="1"/>
    <col min="13" max="13" width="17.7109375" style="2" customWidth="1"/>
    <col min="14" max="14" width="15.140625" style="2" customWidth="1"/>
    <col min="15" max="15" width="25.5703125" style="2" customWidth="1"/>
    <col min="16" max="16384" width="11.42578125" style="2"/>
  </cols>
  <sheetData>
    <row r="1" spans="1:15" ht="26.25" customHeight="1" x14ac:dyDescent="0.25">
      <c r="A1" s="291" t="s">
        <v>90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291"/>
      <c r="M1" s="291"/>
      <c r="N1" s="291"/>
      <c r="O1" s="291"/>
    </row>
    <row r="2" spans="1:15" ht="30" customHeight="1" x14ac:dyDescent="0.25">
      <c r="A2" s="291" t="s">
        <v>0</v>
      </c>
      <c r="B2" s="291"/>
      <c r="C2" s="291"/>
      <c r="D2" s="291"/>
      <c r="E2" s="291"/>
      <c r="F2" s="291"/>
      <c r="G2" s="291"/>
      <c r="H2" s="291"/>
      <c r="I2" s="291"/>
      <c r="J2" s="291"/>
      <c r="K2" s="291"/>
      <c r="L2" s="291"/>
      <c r="M2" s="291"/>
      <c r="N2" s="291"/>
      <c r="O2" s="291"/>
    </row>
    <row r="3" spans="1:15" ht="19.5" thickBot="1" x14ac:dyDescent="0.35">
      <c r="A3" s="55"/>
      <c r="B3" s="145"/>
      <c r="C3" s="146"/>
      <c r="D3" s="55"/>
      <c r="E3" s="145"/>
      <c r="F3" s="55"/>
      <c r="G3" s="55"/>
      <c r="H3" s="55"/>
      <c r="I3" s="55"/>
      <c r="J3" s="55"/>
      <c r="K3" s="55"/>
      <c r="L3" s="55"/>
      <c r="M3" s="55"/>
      <c r="N3" s="55"/>
      <c r="O3" s="145"/>
    </row>
    <row r="4" spans="1:15" ht="29.25" customHeight="1" thickBot="1" x14ac:dyDescent="0.35">
      <c r="A4" s="55"/>
      <c r="B4" s="145"/>
      <c r="C4" s="451" t="s">
        <v>133</v>
      </c>
      <c r="D4" s="451"/>
      <c r="E4" s="452"/>
      <c r="F4" s="440">
        <f>DATOS!I5</f>
        <v>0</v>
      </c>
      <c r="G4" s="441"/>
      <c r="H4" s="441"/>
      <c r="I4" s="441"/>
      <c r="J4" s="441"/>
      <c r="K4" s="441"/>
      <c r="L4" s="441"/>
      <c r="M4" s="442"/>
      <c r="N4" s="147"/>
      <c r="O4" s="145"/>
    </row>
    <row r="5" spans="1:15" ht="18.75" x14ac:dyDescent="0.3">
      <c r="A5" s="55"/>
      <c r="B5" s="148"/>
      <c r="C5" s="145"/>
      <c r="D5" s="145"/>
      <c r="E5" s="145"/>
      <c r="F5" s="145"/>
      <c r="G5" s="145"/>
      <c r="H5" s="145"/>
      <c r="I5" s="145"/>
      <c r="J5" s="145"/>
      <c r="K5" s="145"/>
      <c r="L5" s="145"/>
      <c r="M5" s="145"/>
      <c r="N5" s="145"/>
      <c r="O5" s="145"/>
    </row>
    <row r="6" spans="1:15" ht="26.25" x14ac:dyDescent="0.3">
      <c r="A6" s="91" t="s">
        <v>76</v>
      </c>
      <c r="B6" s="55"/>
      <c r="C6" s="145"/>
      <c r="D6" s="145"/>
      <c r="E6" s="145"/>
      <c r="F6" s="145"/>
      <c r="G6" s="145"/>
      <c r="H6" s="145"/>
      <c r="I6" s="145"/>
      <c r="J6" s="145"/>
      <c r="K6" s="145"/>
      <c r="L6" s="145"/>
      <c r="M6" s="145"/>
      <c r="N6" s="145"/>
      <c r="O6" s="145"/>
    </row>
    <row r="7" spans="1:15" ht="21.75" thickBot="1" x14ac:dyDescent="0.35">
      <c r="A7" s="55"/>
      <c r="B7" s="149"/>
      <c r="C7" s="145"/>
      <c r="D7" s="145"/>
      <c r="E7" s="145"/>
      <c r="F7" s="145"/>
      <c r="G7" s="145"/>
      <c r="H7" s="145"/>
      <c r="I7" s="145"/>
      <c r="J7" s="145"/>
      <c r="K7" s="145"/>
      <c r="L7" s="145"/>
      <c r="M7" s="145"/>
      <c r="N7" s="145"/>
      <c r="O7" s="145"/>
    </row>
    <row r="8" spans="1:15" ht="33" customHeight="1" thickBot="1" x14ac:dyDescent="0.35">
      <c r="A8" s="92" t="s">
        <v>24</v>
      </c>
      <c r="B8" s="55"/>
      <c r="C8" s="380">
        <f>DATOS!D5</f>
        <v>0</v>
      </c>
      <c r="D8" s="381"/>
      <c r="E8" s="381"/>
      <c r="F8" s="381"/>
      <c r="G8" s="381"/>
      <c r="H8" s="381"/>
      <c r="I8" s="381"/>
      <c r="J8" s="381"/>
      <c r="K8" s="381"/>
      <c r="L8" s="381"/>
      <c r="M8" s="382"/>
      <c r="N8" s="150"/>
      <c r="O8" s="145"/>
    </row>
    <row r="9" spans="1:15" ht="19.5" thickBot="1" x14ac:dyDescent="0.35">
      <c r="A9" s="55"/>
      <c r="B9" s="151"/>
      <c r="C9" s="145"/>
      <c r="D9" s="145"/>
      <c r="E9" s="145"/>
      <c r="F9" s="145"/>
      <c r="G9" s="145"/>
      <c r="H9" s="145"/>
      <c r="I9" s="145"/>
      <c r="J9" s="145"/>
      <c r="K9" s="145"/>
      <c r="L9" s="145"/>
      <c r="M9" s="145"/>
      <c r="N9" s="145"/>
      <c r="O9" s="145"/>
    </row>
    <row r="10" spans="1:15" ht="31.5" customHeight="1" x14ac:dyDescent="0.25">
      <c r="A10" s="383" t="s">
        <v>13</v>
      </c>
      <c r="B10" s="384"/>
      <c r="C10" s="385"/>
      <c r="D10" s="296">
        <f>DATOS!D9</f>
        <v>0</v>
      </c>
      <c r="E10" s="297"/>
      <c r="F10" s="297"/>
      <c r="G10" s="152"/>
      <c r="H10" s="152"/>
      <c r="I10" s="152"/>
      <c r="J10" s="152"/>
      <c r="K10" s="152"/>
      <c r="L10" s="152"/>
      <c r="M10" s="152"/>
      <c r="N10" s="152"/>
      <c r="O10" s="153"/>
    </row>
    <row r="11" spans="1:15" ht="31.5" customHeight="1" x14ac:dyDescent="0.25">
      <c r="A11" s="386" t="s">
        <v>42</v>
      </c>
      <c r="B11" s="387"/>
      <c r="C11" s="388"/>
      <c r="D11" s="393">
        <f>DATOS!D10</f>
        <v>0</v>
      </c>
      <c r="E11" s="394"/>
      <c r="F11" s="449"/>
      <c r="G11" s="394"/>
      <c r="H11" s="394"/>
      <c r="I11" s="394"/>
      <c r="J11" s="449"/>
      <c r="K11" s="449"/>
      <c r="L11" s="449"/>
      <c r="M11" s="449"/>
      <c r="N11" s="449"/>
      <c r="O11" s="450"/>
    </row>
    <row r="12" spans="1:15" ht="31.5" customHeight="1" x14ac:dyDescent="0.25">
      <c r="A12" s="386" t="s">
        <v>43</v>
      </c>
      <c r="B12" s="387"/>
      <c r="C12" s="388"/>
      <c r="D12" s="293">
        <f>DATOS!D11</f>
        <v>0</v>
      </c>
      <c r="E12" s="294"/>
      <c r="F12" s="144" t="s">
        <v>86</v>
      </c>
      <c r="G12" s="295" t="str">
        <f ca="1">DATEDIF(D12,TODAY(),"y")&amp;" a; "&amp;DATEDIF(D12,TODAY(),"ym")&amp;" m y "&amp;DATEDIF(D12,TODAY(),"md")&amp;" d. "</f>
        <v xml:space="preserve">124 a; 1 m y 26 d. </v>
      </c>
      <c r="H12" s="295"/>
      <c r="I12" s="154"/>
      <c r="J12" s="298"/>
      <c r="K12" s="298"/>
      <c r="L12" s="298"/>
      <c r="M12" s="298"/>
      <c r="N12" s="298"/>
      <c r="O12" s="299"/>
    </row>
    <row r="13" spans="1:15" ht="31.5" customHeight="1" x14ac:dyDescent="0.25">
      <c r="A13" s="386" t="s">
        <v>1</v>
      </c>
      <c r="B13" s="387"/>
      <c r="C13" s="388"/>
      <c r="D13" s="456">
        <f>DATOS!D12</f>
        <v>0</v>
      </c>
      <c r="E13" s="457"/>
      <c r="F13" s="457"/>
      <c r="G13" s="457"/>
      <c r="H13" s="457"/>
      <c r="I13" s="457"/>
      <c r="J13" s="457"/>
      <c r="K13" s="457"/>
      <c r="L13" s="457"/>
      <c r="M13" s="457"/>
      <c r="N13" s="457"/>
      <c r="O13" s="457"/>
    </row>
    <row r="14" spans="1:15" ht="31.5" customHeight="1" x14ac:dyDescent="0.25">
      <c r="A14" s="386" t="s">
        <v>88</v>
      </c>
      <c r="B14" s="387"/>
      <c r="C14" s="388"/>
      <c r="D14" s="300">
        <f>DATOS!D13</f>
        <v>0</v>
      </c>
      <c r="E14" s="301"/>
      <c r="F14" s="301"/>
      <c r="G14" s="302" t="s">
        <v>89</v>
      </c>
      <c r="H14" s="303"/>
      <c r="I14" s="303"/>
      <c r="J14" s="304"/>
      <c r="K14" s="305">
        <f>DATOS!K13</f>
        <v>0</v>
      </c>
      <c r="L14" s="306"/>
      <c r="M14" s="306"/>
      <c r="N14" s="306"/>
      <c r="O14" s="307"/>
    </row>
    <row r="15" spans="1:15" ht="31.5" customHeight="1" x14ac:dyDescent="0.25">
      <c r="A15" s="386" t="s">
        <v>33</v>
      </c>
      <c r="B15" s="387"/>
      <c r="C15" s="389"/>
      <c r="D15" s="393">
        <f>DATOS!D14</f>
        <v>0</v>
      </c>
      <c r="E15" s="394"/>
      <c r="F15" s="395"/>
      <c r="G15" s="396"/>
      <c r="H15" s="397"/>
      <c r="I15" s="397"/>
      <c r="J15" s="397"/>
      <c r="K15" s="397"/>
      <c r="L15" s="397"/>
      <c r="M15" s="397"/>
      <c r="N15" s="397"/>
      <c r="O15" s="398"/>
    </row>
    <row r="16" spans="1:15" ht="31.5" customHeight="1" x14ac:dyDescent="0.25">
      <c r="A16" s="386" t="s">
        <v>58</v>
      </c>
      <c r="B16" s="387"/>
      <c r="C16" s="388"/>
      <c r="D16" s="399">
        <f>DATOS!D15</f>
        <v>0</v>
      </c>
      <c r="E16" s="400"/>
      <c r="F16" s="155"/>
      <c r="G16" s="156"/>
      <c r="H16" s="156"/>
      <c r="I16" s="156"/>
      <c r="J16" s="156"/>
      <c r="K16" s="156"/>
      <c r="L16" s="156"/>
      <c r="M16" s="156"/>
      <c r="N16" s="156"/>
      <c r="O16" s="157"/>
    </row>
    <row r="17" spans="1:15" ht="31.5" customHeight="1" x14ac:dyDescent="0.25">
      <c r="A17" s="386" t="s">
        <v>2</v>
      </c>
      <c r="B17" s="387"/>
      <c r="C17" s="388"/>
      <c r="D17" s="401">
        <f>DATOS!D16</f>
        <v>0</v>
      </c>
      <c r="E17" s="394"/>
      <c r="F17" s="158"/>
      <c r="G17" s="159"/>
      <c r="H17" s="159"/>
      <c r="I17" s="159"/>
      <c r="J17" s="159"/>
      <c r="K17" s="159"/>
      <c r="L17" s="159"/>
      <c r="M17" s="159"/>
      <c r="N17" s="159"/>
      <c r="O17" s="160"/>
    </row>
    <row r="18" spans="1:15" ht="31.5" customHeight="1" x14ac:dyDescent="0.25">
      <c r="A18" s="386" t="s">
        <v>3</v>
      </c>
      <c r="B18" s="387"/>
      <c r="C18" s="388"/>
      <c r="D18" s="402">
        <f>DATOS!D17</f>
        <v>0</v>
      </c>
      <c r="E18" s="403"/>
      <c r="F18" s="158"/>
      <c r="G18" s="159"/>
      <c r="H18" s="159"/>
      <c r="I18" s="159"/>
      <c r="J18" s="159"/>
      <c r="K18" s="159"/>
      <c r="L18" s="159"/>
      <c r="M18" s="159"/>
      <c r="N18" s="159"/>
      <c r="O18" s="160"/>
    </row>
    <row r="19" spans="1:15" ht="31.5" customHeight="1" thickBot="1" x14ac:dyDescent="0.3">
      <c r="A19" s="390" t="s">
        <v>4</v>
      </c>
      <c r="B19" s="391"/>
      <c r="C19" s="392"/>
      <c r="D19" s="404">
        <f>DATOS!D18</f>
        <v>0</v>
      </c>
      <c r="E19" s="405"/>
      <c r="F19" s="405"/>
      <c r="G19" s="161"/>
      <c r="H19" s="161"/>
      <c r="I19" s="161"/>
      <c r="J19" s="161"/>
      <c r="K19" s="161"/>
      <c r="L19" s="161"/>
      <c r="M19" s="161"/>
      <c r="N19" s="161"/>
      <c r="O19" s="162"/>
    </row>
    <row r="20" spans="1:15" ht="18.75" x14ac:dyDescent="0.3">
      <c r="A20" s="51"/>
      <c r="B20" s="163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</row>
    <row r="21" spans="1:15" ht="18" customHeight="1" x14ac:dyDescent="0.25">
      <c r="A21" s="455" t="s">
        <v>54</v>
      </c>
      <c r="B21" s="455"/>
      <c r="C21" s="455"/>
      <c r="D21" s="455"/>
      <c r="E21" s="455"/>
      <c r="F21" s="455"/>
      <c r="G21" s="455"/>
      <c r="H21" s="455"/>
      <c r="I21" s="455"/>
      <c r="J21" s="455"/>
      <c r="K21" s="455"/>
      <c r="L21" s="455"/>
      <c r="M21" s="455"/>
      <c r="N21" s="455"/>
      <c r="O21" s="455"/>
    </row>
    <row r="22" spans="1:15" ht="18" customHeight="1" x14ac:dyDescent="0.25">
      <c r="A22" s="455"/>
      <c r="B22" s="455"/>
      <c r="C22" s="455"/>
      <c r="D22" s="455"/>
      <c r="E22" s="455"/>
      <c r="F22" s="455"/>
      <c r="G22" s="455"/>
      <c r="H22" s="455"/>
      <c r="I22" s="455"/>
      <c r="J22" s="455"/>
      <c r="K22" s="455"/>
      <c r="L22" s="455"/>
      <c r="M22" s="455"/>
      <c r="N22" s="455"/>
      <c r="O22" s="455"/>
    </row>
    <row r="23" spans="1:15" ht="18.75" x14ac:dyDescent="0.3">
      <c r="B23" s="5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  <c r="O23" s="3"/>
    </row>
    <row r="24" spans="1:15" ht="26.25" x14ac:dyDescent="0.3">
      <c r="B24" s="464" t="s">
        <v>52</v>
      </c>
      <c r="C24" s="464"/>
      <c r="D24" s="464"/>
      <c r="E24" s="464"/>
      <c r="F24" s="464"/>
      <c r="G24" s="464"/>
      <c r="H24" s="464"/>
      <c r="I24" s="464"/>
      <c r="J24" s="464"/>
      <c r="K24" s="6"/>
      <c r="L24" s="6"/>
      <c r="M24" s="3"/>
      <c r="N24" s="3"/>
      <c r="O24" s="3"/>
    </row>
    <row r="25" spans="1:15" ht="19.5" thickBot="1" x14ac:dyDescent="0.35">
      <c r="B25" s="5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1:15" ht="15" customHeight="1" x14ac:dyDescent="0.3">
      <c r="A26" s="377" t="s">
        <v>75</v>
      </c>
      <c r="B26" s="377" t="s">
        <v>20</v>
      </c>
      <c r="C26" s="443" t="s">
        <v>45</v>
      </c>
      <c r="D26" s="443" t="s">
        <v>16</v>
      </c>
      <c r="E26" s="443" t="s">
        <v>5</v>
      </c>
      <c r="F26" s="443"/>
      <c r="G26" s="465" t="s">
        <v>6</v>
      </c>
      <c r="H26" s="465"/>
      <c r="I26" s="123"/>
      <c r="J26" s="490" t="s">
        <v>7</v>
      </c>
      <c r="K26" s="332"/>
      <c r="L26" s="491"/>
      <c r="M26" s="467" t="s">
        <v>17</v>
      </c>
      <c r="N26" s="413"/>
      <c r="O26" s="473" t="s">
        <v>18</v>
      </c>
    </row>
    <row r="27" spans="1:15" ht="18.75" x14ac:dyDescent="0.3">
      <c r="A27" s="378"/>
      <c r="B27" s="378"/>
      <c r="C27" s="444"/>
      <c r="D27" s="444"/>
      <c r="E27" s="444"/>
      <c r="F27" s="444"/>
      <c r="G27" s="466"/>
      <c r="H27" s="466"/>
      <c r="I27" s="124"/>
      <c r="J27" s="492"/>
      <c r="K27" s="333"/>
      <c r="L27" s="493"/>
      <c r="M27" s="468"/>
      <c r="N27" s="469"/>
      <c r="O27" s="474"/>
    </row>
    <row r="28" spans="1:15" ht="80.25" customHeight="1" thickBot="1" x14ac:dyDescent="0.3">
      <c r="A28" s="379"/>
      <c r="B28" s="476"/>
      <c r="C28" s="445"/>
      <c r="D28" s="445"/>
      <c r="E28" s="445"/>
      <c r="F28" s="445"/>
      <c r="G28" s="125" t="s">
        <v>8</v>
      </c>
      <c r="H28" s="125" t="s">
        <v>9</v>
      </c>
      <c r="I28" s="99"/>
      <c r="J28" s="494"/>
      <c r="K28" s="334"/>
      <c r="L28" s="495"/>
      <c r="M28" s="470"/>
      <c r="N28" s="414"/>
      <c r="O28" s="475"/>
    </row>
    <row r="29" spans="1:15" ht="44.25" customHeight="1" x14ac:dyDescent="0.3">
      <c r="A29" s="93">
        <v>1</v>
      </c>
      <c r="B29" s="126" t="s">
        <v>44</v>
      </c>
      <c r="C29" s="7"/>
      <c r="D29" s="7"/>
      <c r="E29" s="459"/>
      <c r="F29" s="459"/>
      <c r="G29" s="128"/>
      <c r="H29" s="128"/>
      <c r="I29" s="35"/>
      <c r="J29" s="496" t="str">
        <f>IF(DATEDIF(G29,H29,"y")=0,"",DATEDIF(G29,H29,"y")&amp;" a, ")&amp;
IF(DATEDIF(G29,H29,"ym")=0,"",DATEDIF(G29,H29,"ym")&amp;" m ")</f>
        <v/>
      </c>
      <c r="K29" s="497"/>
      <c r="L29" s="498"/>
      <c r="M29" s="471"/>
      <c r="N29" s="472"/>
      <c r="O29" s="107"/>
    </row>
    <row r="30" spans="1:15" ht="58.5" customHeight="1" x14ac:dyDescent="0.3">
      <c r="A30" s="93">
        <v>2</v>
      </c>
      <c r="B30" s="127" t="s">
        <v>10</v>
      </c>
      <c r="C30" s="7"/>
      <c r="D30" s="7"/>
      <c r="E30" s="459"/>
      <c r="F30" s="459"/>
      <c r="G30" s="128"/>
      <c r="H30" s="128"/>
      <c r="I30" s="9"/>
      <c r="J30" s="499" t="str">
        <f t="shared" ref="J30:J32" si="0">IF(DATEDIF(G30,H30,"y")=0,"",DATEDIF(G30,H30,"y")&amp;" a, ")&amp;
IF(DATEDIF(G30,H30,"ym")=0,"",DATEDIF(G30,H30,"ym")&amp;" m ")</f>
        <v/>
      </c>
      <c r="K30" s="500"/>
      <c r="L30" s="501"/>
      <c r="M30" s="316"/>
      <c r="N30" s="317"/>
      <c r="O30" s="107"/>
    </row>
    <row r="31" spans="1:15" ht="66.75" customHeight="1" x14ac:dyDescent="0.3">
      <c r="A31" s="93">
        <v>3</v>
      </c>
      <c r="B31" s="94" t="s">
        <v>87</v>
      </c>
      <c r="C31" s="7"/>
      <c r="D31" s="7"/>
      <c r="E31" s="459"/>
      <c r="F31" s="459"/>
      <c r="G31" s="128"/>
      <c r="H31" s="128"/>
      <c r="I31" s="9"/>
      <c r="J31" s="502" t="str">
        <f t="shared" si="0"/>
        <v/>
      </c>
      <c r="K31" s="503"/>
      <c r="L31" s="504"/>
      <c r="M31" s="316"/>
      <c r="N31" s="317"/>
      <c r="O31" s="107"/>
    </row>
    <row r="32" spans="1:15" ht="66" customHeight="1" thickBot="1" x14ac:dyDescent="0.35">
      <c r="A32" s="95">
        <v>4</v>
      </c>
      <c r="B32" s="96" t="s">
        <v>87</v>
      </c>
      <c r="C32" s="48"/>
      <c r="D32" s="48"/>
      <c r="E32" s="489"/>
      <c r="F32" s="489"/>
      <c r="G32" s="128"/>
      <c r="H32" s="128"/>
      <c r="I32" s="36"/>
      <c r="J32" s="505" t="str">
        <f t="shared" si="0"/>
        <v/>
      </c>
      <c r="K32" s="506"/>
      <c r="L32" s="507"/>
      <c r="M32" s="508"/>
      <c r="N32" s="509"/>
      <c r="O32" s="108"/>
    </row>
    <row r="33" spans="1:15" ht="33.75" customHeight="1" x14ac:dyDescent="0.25">
      <c r="A33" s="364" t="s">
        <v>23</v>
      </c>
      <c r="B33" s="364"/>
      <c r="C33" s="364"/>
      <c r="D33" s="364"/>
      <c r="E33" s="364"/>
      <c r="F33" s="364"/>
      <c r="G33" s="364"/>
      <c r="H33" s="364"/>
      <c r="I33" s="364"/>
      <c r="J33" s="364"/>
      <c r="K33" s="364"/>
      <c r="L33" s="364"/>
      <c r="M33" s="364"/>
      <c r="N33" s="364"/>
      <c r="O33" s="364"/>
    </row>
    <row r="34" spans="1:15" ht="18.75" x14ac:dyDescent="0.3">
      <c r="A34" s="12"/>
      <c r="B34" s="13"/>
      <c r="C34" s="13"/>
      <c r="D34" s="13"/>
      <c r="E34" s="14"/>
      <c r="F34" s="13"/>
      <c r="G34" s="15"/>
      <c r="H34" s="15"/>
      <c r="I34" s="15"/>
      <c r="J34" s="13"/>
      <c r="K34" s="13"/>
      <c r="L34" s="13"/>
      <c r="M34" s="3"/>
      <c r="N34" s="3"/>
      <c r="O34" s="3"/>
    </row>
    <row r="35" spans="1:15" ht="32.25" customHeight="1" x14ac:dyDescent="0.25">
      <c r="B35" s="460" t="s">
        <v>36</v>
      </c>
      <c r="C35" s="460"/>
      <c r="D35" s="460"/>
      <c r="E35" s="460"/>
      <c r="F35" s="460"/>
      <c r="G35" s="460"/>
      <c r="H35" s="460"/>
      <c r="I35" s="460"/>
      <c r="J35" s="460"/>
      <c r="K35" s="460"/>
      <c r="L35" s="460"/>
      <c r="M35" s="460"/>
      <c r="N35" s="460"/>
      <c r="O35" s="460"/>
    </row>
    <row r="36" spans="1:15" ht="14.25" customHeight="1" thickBot="1" x14ac:dyDescent="0.35">
      <c r="B36" s="16"/>
      <c r="C36" s="13"/>
      <c r="D36" s="13"/>
      <c r="E36" s="14"/>
      <c r="F36" s="13"/>
      <c r="G36" s="15"/>
      <c r="H36" s="15"/>
      <c r="I36" s="15"/>
      <c r="J36" s="13"/>
      <c r="K36" s="13"/>
      <c r="L36" s="13"/>
      <c r="M36" s="14"/>
      <c r="N36" s="14"/>
      <c r="O36" s="3"/>
    </row>
    <row r="37" spans="1:15" ht="37.5" customHeight="1" x14ac:dyDescent="0.25">
      <c r="A37" s="308" t="s">
        <v>34</v>
      </c>
      <c r="B37" s="309"/>
      <c r="C37" s="486" t="s">
        <v>46</v>
      </c>
      <c r="D37" s="443" t="s">
        <v>47</v>
      </c>
      <c r="E37" s="443"/>
      <c r="F37" s="443"/>
      <c r="G37" s="443" t="s">
        <v>31</v>
      </c>
      <c r="H37" s="443"/>
      <c r="I37" s="97"/>
      <c r="J37" s="490" t="s">
        <v>82</v>
      </c>
      <c r="K37" s="332"/>
      <c r="L37" s="491"/>
      <c r="M37" s="480" t="s">
        <v>32</v>
      </c>
      <c r="N37" s="481"/>
      <c r="O37" s="461" t="s">
        <v>18</v>
      </c>
    </row>
    <row r="38" spans="1:15" ht="30" customHeight="1" x14ac:dyDescent="0.25">
      <c r="A38" s="310"/>
      <c r="B38" s="311"/>
      <c r="C38" s="487"/>
      <c r="D38" s="444"/>
      <c r="E38" s="444"/>
      <c r="F38" s="444"/>
      <c r="G38" s="444"/>
      <c r="H38" s="444"/>
      <c r="I38" s="98"/>
      <c r="J38" s="492"/>
      <c r="K38" s="333"/>
      <c r="L38" s="493"/>
      <c r="M38" s="482"/>
      <c r="N38" s="483"/>
      <c r="O38" s="462"/>
    </row>
    <row r="39" spans="1:15" ht="45" customHeight="1" thickBot="1" x14ac:dyDescent="0.3">
      <c r="A39" s="312"/>
      <c r="B39" s="313"/>
      <c r="C39" s="488"/>
      <c r="D39" s="445"/>
      <c r="E39" s="445"/>
      <c r="F39" s="445"/>
      <c r="G39" s="445"/>
      <c r="H39" s="445"/>
      <c r="I39" s="99"/>
      <c r="J39" s="494"/>
      <c r="K39" s="334"/>
      <c r="L39" s="495"/>
      <c r="M39" s="484"/>
      <c r="N39" s="485"/>
      <c r="O39" s="463"/>
    </row>
    <row r="40" spans="1:15" ht="51.75" customHeight="1" x14ac:dyDescent="0.3">
      <c r="A40" s="336"/>
      <c r="B40" s="337"/>
      <c r="C40" s="17"/>
      <c r="D40" s="477"/>
      <c r="E40" s="477"/>
      <c r="F40" s="477"/>
      <c r="G40" s="458"/>
      <c r="H40" s="458"/>
      <c r="I40" s="8"/>
      <c r="J40" s="515"/>
      <c r="K40" s="516"/>
      <c r="L40" s="517"/>
      <c r="M40" s="471"/>
      <c r="N40" s="472"/>
      <c r="O40" s="109"/>
    </row>
    <row r="41" spans="1:15" ht="51.75" customHeight="1" x14ac:dyDescent="0.3">
      <c r="A41" s="347"/>
      <c r="B41" s="348"/>
      <c r="C41" s="85"/>
      <c r="D41" s="349"/>
      <c r="E41" s="350"/>
      <c r="F41" s="351"/>
      <c r="G41" s="352"/>
      <c r="H41" s="353"/>
      <c r="I41" s="35"/>
      <c r="J41" s="352"/>
      <c r="K41" s="354"/>
      <c r="L41" s="353"/>
      <c r="M41" s="316"/>
      <c r="N41" s="317"/>
      <c r="O41" s="110"/>
    </row>
    <row r="42" spans="1:15" ht="51.75" customHeight="1" x14ac:dyDescent="0.3">
      <c r="A42" s="338"/>
      <c r="B42" s="339"/>
      <c r="C42" s="7"/>
      <c r="D42" s="409"/>
      <c r="E42" s="409"/>
      <c r="F42" s="409"/>
      <c r="G42" s="478"/>
      <c r="H42" s="478"/>
      <c r="I42" s="9"/>
      <c r="J42" s="352"/>
      <c r="K42" s="354"/>
      <c r="L42" s="353"/>
      <c r="M42" s="316"/>
      <c r="N42" s="317"/>
      <c r="O42" s="111"/>
    </row>
    <row r="43" spans="1:15" ht="51.75" customHeight="1" x14ac:dyDescent="0.3">
      <c r="A43" s="338"/>
      <c r="B43" s="339"/>
      <c r="C43" s="7"/>
      <c r="D43" s="409"/>
      <c r="E43" s="409"/>
      <c r="F43" s="409"/>
      <c r="G43" s="478"/>
      <c r="H43" s="478"/>
      <c r="I43" s="9"/>
      <c r="J43" s="352"/>
      <c r="K43" s="354"/>
      <c r="L43" s="353"/>
      <c r="M43" s="316"/>
      <c r="N43" s="317"/>
      <c r="O43" s="111"/>
    </row>
    <row r="44" spans="1:15" ht="51.75" customHeight="1" thickBot="1" x14ac:dyDescent="0.35">
      <c r="A44" s="340"/>
      <c r="B44" s="341"/>
      <c r="C44" s="10"/>
      <c r="D44" s="432"/>
      <c r="E44" s="432"/>
      <c r="F44" s="432"/>
      <c r="G44" s="479"/>
      <c r="H44" s="479"/>
      <c r="I44" s="11"/>
      <c r="J44" s="512"/>
      <c r="K44" s="513"/>
      <c r="L44" s="514"/>
      <c r="M44" s="510"/>
      <c r="N44" s="511"/>
      <c r="O44" s="112"/>
    </row>
    <row r="45" spans="1:15" ht="33" customHeight="1" x14ac:dyDescent="0.25">
      <c r="A45" s="364" t="s">
        <v>23</v>
      </c>
      <c r="B45" s="364"/>
      <c r="C45" s="364"/>
      <c r="D45" s="364"/>
      <c r="E45" s="364"/>
      <c r="F45" s="364"/>
      <c r="G45" s="364"/>
      <c r="H45" s="364"/>
      <c r="I45" s="364"/>
      <c r="J45" s="364"/>
      <c r="K45" s="364"/>
      <c r="L45" s="364"/>
      <c r="M45" s="364"/>
      <c r="N45" s="364"/>
      <c r="O45" s="364"/>
    </row>
    <row r="46" spans="1:15" ht="18.75" x14ac:dyDescent="0.3"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3"/>
      <c r="O46" s="3"/>
    </row>
    <row r="47" spans="1:15" ht="19.5" thickBot="1" x14ac:dyDescent="0.35">
      <c r="B47" s="5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3"/>
      <c r="O47" s="3"/>
    </row>
    <row r="48" spans="1:15" ht="27.75" customHeight="1" thickBot="1" x14ac:dyDescent="0.35">
      <c r="A48" s="361" t="s">
        <v>22</v>
      </c>
      <c r="B48" s="361"/>
      <c r="C48" s="361"/>
      <c r="D48" s="428" t="s">
        <v>56</v>
      </c>
      <c r="E48" s="429"/>
      <c r="F48" s="3"/>
      <c r="G48" s="43"/>
      <c r="H48" s="47"/>
      <c r="I48" s="47"/>
      <c r="J48" s="47"/>
      <c r="K48" s="47"/>
      <c r="L48" s="3"/>
      <c r="M48" s="3"/>
      <c r="N48" s="3"/>
      <c r="O48" s="3"/>
    </row>
    <row r="49" spans="1:15" ht="23.25" customHeight="1" thickBot="1" x14ac:dyDescent="0.4">
      <c r="A49" s="362" t="s">
        <v>14</v>
      </c>
      <c r="B49" s="362"/>
      <c r="C49" s="74"/>
      <c r="D49" s="430"/>
      <c r="E49" s="431"/>
      <c r="F49" s="3"/>
      <c r="G49" s="342" t="s">
        <v>29</v>
      </c>
      <c r="H49" s="343"/>
      <c r="I49" s="343"/>
      <c r="J49" s="343"/>
      <c r="K49" s="344"/>
      <c r="L49" s="345"/>
      <c r="M49" s="346"/>
      <c r="N49" s="18"/>
      <c r="O49" s="3"/>
    </row>
    <row r="50" spans="1:15" ht="20.25" customHeight="1" thickBot="1" x14ac:dyDescent="0.4">
      <c r="A50" s="363" t="s">
        <v>15</v>
      </c>
      <c r="B50" s="363"/>
      <c r="C50" s="74"/>
      <c r="D50" s="19"/>
      <c r="E50" s="19"/>
      <c r="F50" s="3"/>
      <c r="G50" s="342" t="s">
        <v>30</v>
      </c>
      <c r="H50" s="343"/>
      <c r="I50" s="343"/>
      <c r="J50" s="343"/>
      <c r="K50" s="344"/>
      <c r="L50" s="345"/>
      <c r="M50" s="346"/>
      <c r="N50" s="18"/>
      <c r="O50" s="3"/>
    </row>
    <row r="51" spans="1:15" ht="18.75" x14ac:dyDescent="0.3">
      <c r="B51" s="20"/>
      <c r="C51" s="14"/>
      <c r="D51" s="3"/>
      <c r="E51" s="3"/>
      <c r="F51" s="3"/>
      <c r="G51" s="3"/>
      <c r="H51" s="3"/>
      <c r="I51" s="3"/>
      <c r="J51" s="3"/>
      <c r="K51" s="3"/>
      <c r="L51" s="3"/>
      <c r="M51" s="3"/>
      <c r="N51" s="3"/>
      <c r="O51" s="3"/>
    </row>
    <row r="52" spans="1:15" ht="18.75" x14ac:dyDescent="0.3">
      <c r="B52" s="20"/>
      <c r="C52" s="14"/>
      <c r="D52" s="3"/>
      <c r="E52" s="3"/>
      <c r="F52" s="3"/>
      <c r="G52" s="3"/>
      <c r="H52" s="3"/>
      <c r="I52" s="3"/>
      <c r="J52" s="3"/>
      <c r="K52" s="3"/>
      <c r="L52" s="3"/>
      <c r="M52" s="3"/>
      <c r="N52" s="3"/>
      <c r="O52" s="3"/>
    </row>
    <row r="53" spans="1:15" ht="36" customHeight="1" thickBot="1" x14ac:dyDescent="0.3">
      <c r="A53" s="453" t="s">
        <v>12</v>
      </c>
      <c r="B53" s="453"/>
      <c r="C53" s="453"/>
      <c r="D53" s="453"/>
      <c r="E53" s="453"/>
      <c r="F53" s="453"/>
      <c r="G53" s="453"/>
      <c r="H53" s="453"/>
      <c r="I53" s="453"/>
      <c r="J53" s="453"/>
      <c r="K53" s="453"/>
      <c r="L53" s="453"/>
      <c r="M53" s="453"/>
      <c r="N53" s="453"/>
      <c r="O53" s="454"/>
    </row>
    <row r="54" spans="1:15" ht="107.25" customHeight="1" thickBot="1" x14ac:dyDescent="0.3">
      <c r="A54" s="366" t="s">
        <v>35</v>
      </c>
      <c r="B54" s="367"/>
      <c r="C54" s="368"/>
      <c r="D54" s="446" t="s">
        <v>20</v>
      </c>
      <c r="E54" s="447"/>
      <c r="F54" s="447"/>
      <c r="G54" s="448"/>
      <c r="H54" s="100" t="s">
        <v>28</v>
      </c>
      <c r="I54" s="101"/>
      <c r="J54" s="433" t="s">
        <v>17</v>
      </c>
      <c r="K54" s="343"/>
      <c r="L54" s="343"/>
      <c r="M54" s="343"/>
      <c r="N54" s="434"/>
      <c r="O54" s="114" t="s">
        <v>18</v>
      </c>
    </row>
    <row r="55" spans="1:15" ht="25.5" customHeight="1" x14ac:dyDescent="0.3">
      <c r="A55" s="369" t="s">
        <v>39</v>
      </c>
      <c r="B55" s="370"/>
      <c r="C55" s="371"/>
      <c r="D55" s="409"/>
      <c r="E55" s="409"/>
      <c r="F55" s="409"/>
      <c r="G55" s="409"/>
      <c r="H55" s="21"/>
      <c r="I55" s="37"/>
      <c r="J55" s="437"/>
      <c r="K55" s="438"/>
      <c r="L55" s="438"/>
      <c r="M55" s="438"/>
      <c r="N55" s="439"/>
      <c r="O55" s="113"/>
    </row>
    <row r="56" spans="1:15" ht="25.5" customHeight="1" x14ac:dyDescent="0.3">
      <c r="A56" s="314" t="s">
        <v>19</v>
      </c>
      <c r="B56" s="314"/>
      <c r="C56" s="315"/>
      <c r="D56" s="409"/>
      <c r="E56" s="409"/>
      <c r="F56" s="409"/>
      <c r="G56" s="409"/>
      <c r="H56" s="21"/>
      <c r="I56" s="38"/>
      <c r="J56" s="410"/>
      <c r="K56" s="411"/>
      <c r="L56" s="411"/>
      <c r="M56" s="411"/>
      <c r="N56" s="412"/>
      <c r="O56" s="113"/>
    </row>
    <row r="57" spans="1:15" ht="25.5" customHeight="1" thickBot="1" x14ac:dyDescent="0.35">
      <c r="B57" s="22"/>
      <c r="C57" s="22"/>
      <c r="D57" s="23"/>
      <c r="E57" s="23"/>
      <c r="F57" s="23"/>
      <c r="G57" s="23"/>
      <c r="H57" s="24"/>
      <c r="I57" s="24"/>
      <c r="J57" s="25"/>
      <c r="K57" s="25"/>
      <c r="L57" s="25"/>
      <c r="M57" s="25"/>
      <c r="N57" s="25"/>
      <c r="O57" s="26"/>
    </row>
    <row r="58" spans="1:15" ht="119.25" customHeight="1" thickBot="1" x14ac:dyDescent="0.3">
      <c r="A58" s="318" t="s">
        <v>40</v>
      </c>
      <c r="B58" s="319"/>
      <c r="C58" s="319"/>
      <c r="D58" s="435" t="s">
        <v>47</v>
      </c>
      <c r="E58" s="435"/>
      <c r="F58" s="435"/>
      <c r="G58" s="435"/>
      <c r="H58" s="100" t="s">
        <v>41</v>
      </c>
      <c r="I58" s="101"/>
      <c r="J58" s="433" t="s">
        <v>17</v>
      </c>
      <c r="K58" s="343"/>
      <c r="L58" s="343"/>
      <c r="M58" s="343"/>
      <c r="N58" s="434"/>
      <c r="O58" s="115" t="s">
        <v>18</v>
      </c>
    </row>
    <row r="59" spans="1:15" ht="25.5" customHeight="1" x14ac:dyDescent="0.3">
      <c r="A59" s="320"/>
      <c r="B59" s="321"/>
      <c r="C59" s="321"/>
      <c r="D59" s="436"/>
      <c r="E59" s="436"/>
      <c r="F59" s="436"/>
      <c r="G59" s="436"/>
      <c r="H59" s="88"/>
      <c r="I59" s="37"/>
      <c r="J59" s="406"/>
      <c r="K59" s="407"/>
      <c r="L59" s="407"/>
      <c r="M59" s="407"/>
      <c r="N59" s="408"/>
      <c r="O59" s="116"/>
    </row>
    <row r="60" spans="1:15" ht="25.5" customHeight="1" x14ac:dyDescent="0.3">
      <c r="A60" s="322"/>
      <c r="B60" s="323"/>
      <c r="C60" s="323"/>
      <c r="D60" s="409"/>
      <c r="E60" s="409"/>
      <c r="F60" s="409"/>
      <c r="G60" s="409"/>
      <c r="H60" s="21"/>
      <c r="I60" s="38"/>
      <c r="J60" s="410"/>
      <c r="K60" s="411"/>
      <c r="L60" s="411"/>
      <c r="M60" s="411"/>
      <c r="N60" s="412"/>
      <c r="O60" s="117"/>
    </row>
    <row r="61" spans="1:15" ht="25.5" customHeight="1" x14ac:dyDescent="0.3">
      <c r="A61" s="322"/>
      <c r="B61" s="323"/>
      <c r="C61" s="323"/>
      <c r="D61" s="409"/>
      <c r="E61" s="409"/>
      <c r="F61" s="409"/>
      <c r="G61" s="409"/>
      <c r="H61" s="21"/>
      <c r="I61" s="38"/>
      <c r="J61" s="410"/>
      <c r="K61" s="411"/>
      <c r="L61" s="411"/>
      <c r="M61" s="411"/>
      <c r="N61" s="412"/>
      <c r="O61" s="117"/>
    </row>
    <row r="62" spans="1:15" ht="25.5" customHeight="1" x14ac:dyDescent="0.3">
      <c r="A62" s="322"/>
      <c r="B62" s="323"/>
      <c r="C62" s="323"/>
      <c r="D62" s="409"/>
      <c r="E62" s="409"/>
      <c r="F62" s="409"/>
      <c r="G62" s="409"/>
      <c r="H62" s="21"/>
      <c r="I62" s="38"/>
      <c r="J62" s="410"/>
      <c r="K62" s="411"/>
      <c r="L62" s="411"/>
      <c r="M62" s="411"/>
      <c r="N62" s="412"/>
      <c r="O62" s="117"/>
    </row>
    <row r="63" spans="1:15" ht="25.5" customHeight="1" x14ac:dyDescent="0.3">
      <c r="A63" s="322"/>
      <c r="B63" s="323"/>
      <c r="C63" s="323"/>
      <c r="D63" s="409"/>
      <c r="E63" s="409"/>
      <c r="F63" s="409"/>
      <c r="G63" s="409"/>
      <c r="H63" s="21"/>
      <c r="I63" s="38"/>
      <c r="J63" s="410"/>
      <c r="K63" s="411"/>
      <c r="L63" s="411"/>
      <c r="M63" s="411"/>
      <c r="N63" s="412"/>
      <c r="O63" s="117"/>
    </row>
    <row r="64" spans="1:15" ht="25.5" customHeight="1" x14ac:dyDescent="0.3">
      <c r="A64" s="322"/>
      <c r="B64" s="323"/>
      <c r="C64" s="323"/>
      <c r="D64" s="409"/>
      <c r="E64" s="409"/>
      <c r="F64" s="409"/>
      <c r="G64" s="409"/>
      <c r="H64" s="21"/>
      <c r="I64" s="38"/>
      <c r="J64" s="410"/>
      <c r="K64" s="411"/>
      <c r="L64" s="411"/>
      <c r="M64" s="411"/>
      <c r="N64" s="412"/>
      <c r="O64" s="118"/>
    </row>
    <row r="65" spans="1:15" ht="25.5" customHeight="1" thickBot="1" x14ac:dyDescent="0.35">
      <c r="A65" s="324"/>
      <c r="B65" s="325"/>
      <c r="C65" s="325"/>
      <c r="D65" s="432"/>
      <c r="E65" s="432"/>
      <c r="F65" s="432"/>
      <c r="G65" s="432"/>
      <c r="H65" s="86"/>
      <c r="I65" s="87"/>
      <c r="J65" s="422"/>
      <c r="K65" s="423"/>
      <c r="L65" s="423"/>
      <c r="M65" s="423"/>
      <c r="N65" s="424"/>
      <c r="O65" s="119"/>
    </row>
    <row r="66" spans="1:15" ht="27" customHeight="1" x14ac:dyDescent="0.25">
      <c r="A66" s="365" t="s">
        <v>23</v>
      </c>
      <c r="B66" s="365"/>
      <c r="C66" s="365"/>
      <c r="D66" s="365"/>
      <c r="E66" s="365"/>
      <c r="F66" s="365"/>
      <c r="G66" s="365"/>
      <c r="H66" s="365"/>
      <c r="I66" s="365"/>
      <c r="J66" s="365"/>
      <c r="K66" s="365"/>
      <c r="L66" s="365"/>
      <c r="M66" s="365"/>
      <c r="N66" s="365"/>
      <c r="O66" s="365"/>
    </row>
    <row r="67" spans="1:15" ht="18.75" x14ac:dyDescent="0.3">
      <c r="B67" s="5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3"/>
      <c r="O67" s="3"/>
    </row>
    <row r="68" spans="1:15" ht="37.5" customHeight="1" x14ac:dyDescent="0.25">
      <c r="A68" s="326" t="s">
        <v>59</v>
      </c>
      <c r="B68" s="326"/>
      <c r="C68" s="326"/>
      <c r="D68" s="326"/>
      <c r="E68" s="326"/>
      <c r="F68" s="326"/>
      <c r="G68" s="326"/>
      <c r="H68" s="326"/>
      <c r="I68" s="326"/>
      <c r="J68" s="326"/>
      <c r="K68" s="326"/>
      <c r="L68" s="326"/>
      <c r="M68" s="326"/>
      <c r="N68" s="326"/>
      <c r="O68" s="326"/>
    </row>
    <row r="69" spans="1:15" ht="21" customHeight="1" x14ac:dyDescent="0.25">
      <c r="A69" s="326"/>
      <c r="B69" s="326"/>
      <c r="C69" s="326"/>
      <c r="D69" s="326"/>
      <c r="E69" s="326"/>
      <c r="F69" s="326"/>
      <c r="G69" s="326"/>
      <c r="H69" s="326"/>
      <c r="I69" s="326"/>
      <c r="J69" s="326"/>
      <c r="K69" s="326"/>
      <c r="L69" s="326"/>
      <c r="M69" s="326"/>
      <c r="N69" s="326"/>
      <c r="O69" s="326"/>
    </row>
    <row r="70" spans="1:15" ht="19.5" thickBot="1" x14ac:dyDescent="0.35">
      <c r="B70" s="27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3"/>
      <c r="O70" s="3"/>
    </row>
    <row r="71" spans="1:15" ht="113.25" customHeight="1" thickBot="1" x14ac:dyDescent="0.3">
      <c r="A71" s="357" t="s">
        <v>49</v>
      </c>
      <c r="B71" s="358"/>
      <c r="C71" s="413" t="s">
        <v>50</v>
      </c>
      <c r="D71" s="415" t="s">
        <v>21</v>
      </c>
      <c r="E71" s="417" t="s">
        <v>51</v>
      </c>
      <c r="F71" s="419" t="s">
        <v>81</v>
      </c>
      <c r="G71" s="419" t="s">
        <v>37</v>
      </c>
      <c r="H71" s="419" t="s">
        <v>38</v>
      </c>
      <c r="I71" s="419" t="s">
        <v>60</v>
      </c>
      <c r="J71" s="425" t="s">
        <v>11</v>
      </c>
      <c r="K71" s="426"/>
      <c r="L71" s="427"/>
      <c r="M71" s="415" t="s">
        <v>17</v>
      </c>
      <c r="N71" s="415" t="s">
        <v>53</v>
      </c>
      <c r="O71" s="327" t="s">
        <v>26</v>
      </c>
    </row>
    <row r="72" spans="1:15" ht="19.5" thickBot="1" x14ac:dyDescent="0.3">
      <c r="A72" s="359"/>
      <c r="B72" s="360"/>
      <c r="C72" s="414"/>
      <c r="D72" s="416"/>
      <c r="E72" s="418"/>
      <c r="F72" s="420"/>
      <c r="G72" s="421"/>
      <c r="H72" s="420"/>
      <c r="I72" s="421"/>
      <c r="J72" s="102" t="s">
        <v>83</v>
      </c>
      <c r="K72" s="103" t="s">
        <v>84</v>
      </c>
      <c r="L72" s="102" t="s">
        <v>85</v>
      </c>
      <c r="M72" s="416"/>
      <c r="N72" s="416"/>
      <c r="O72" s="328"/>
    </row>
    <row r="73" spans="1:15" ht="38.25" hidden="1" thickBot="1" x14ac:dyDescent="0.35">
      <c r="A73" s="12" t="s">
        <v>79</v>
      </c>
      <c r="B73" s="49" t="s">
        <v>61</v>
      </c>
      <c r="C73" s="41" t="s">
        <v>62</v>
      </c>
      <c r="D73" s="62" t="s">
        <v>63</v>
      </c>
      <c r="E73" s="63" t="s">
        <v>64</v>
      </c>
      <c r="F73" s="63" t="s">
        <v>65</v>
      </c>
      <c r="G73" s="64" t="s">
        <v>66</v>
      </c>
      <c r="H73" s="65" t="s">
        <v>67</v>
      </c>
      <c r="I73" s="66" t="s">
        <v>68</v>
      </c>
      <c r="J73" s="53" t="s">
        <v>69</v>
      </c>
      <c r="K73" s="42" t="s">
        <v>70</v>
      </c>
      <c r="L73" s="42" t="s">
        <v>71</v>
      </c>
      <c r="M73" s="67" t="s">
        <v>72</v>
      </c>
      <c r="N73" s="67" t="s">
        <v>73</v>
      </c>
      <c r="O73" s="120" t="s">
        <v>74</v>
      </c>
    </row>
    <row r="74" spans="1:15" ht="47.25" customHeight="1" x14ac:dyDescent="0.3">
      <c r="A74" s="81">
        <f t="shared" ref="A74:A89" si="1">ROW()-73</f>
        <v>1</v>
      </c>
      <c r="B74" s="61"/>
      <c r="C74" s="62"/>
      <c r="D74" s="62"/>
      <c r="E74" s="63"/>
      <c r="F74" s="63"/>
      <c r="G74" s="39"/>
      <c r="H74" s="39"/>
      <c r="I74" s="69" t="str">
        <f>IF(Tabla1[[#This Row],[Columna6]]="","",(Tabla1[[#This Row],[Columna7]]-Tabla1[[#This Row],[Columna6]]+1))</f>
        <v/>
      </c>
      <c r="J74" s="75" t="str">
        <f t="shared" ref="J74:J89" si="2">IFERROR((IF(INT(I74/365)=0,"",INT(I74/365))),"")</f>
        <v/>
      </c>
      <c r="K74" s="53" t="str">
        <f t="shared" ref="K74:K89" si="3">IFERROR((IF(INT((I74-INT(I74/365)*365)/30)=0,"",INT((I74-INT(I74/365)*365)/30))),"")</f>
        <v/>
      </c>
      <c r="L74" s="40" t="str">
        <f t="shared" ref="L74:L89" si="4">IFERROR((IF(INT(I74-(INT(I74/365)*365+INT((I74-INT(I74/365)*365)/30)*30))=0,"",INT(I74-(INT(I74/365)*365+INT((I74-INT(I74/365)*365)/30)*30)))),"")</f>
        <v/>
      </c>
      <c r="M74" s="54"/>
      <c r="N74" s="89"/>
      <c r="O74" s="121"/>
    </row>
    <row r="75" spans="1:15" ht="47.25" customHeight="1" x14ac:dyDescent="0.3">
      <c r="A75" s="82">
        <f t="shared" si="1"/>
        <v>2</v>
      </c>
      <c r="B75" s="1"/>
      <c r="C75" s="28"/>
      <c r="D75" s="28"/>
      <c r="E75" s="1"/>
      <c r="F75" s="1"/>
      <c r="G75" s="29"/>
      <c r="H75" s="29"/>
      <c r="I75" s="52" t="str">
        <f>IF(Tabla1[[#This Row],[Columna6]]="","",(Tabla1[[#This Row],[Columna7]]-Tabla1[[#This Row],[Columna6]]+1))</f>
        <v/>
      </c>
      <c r="J75" s="76" t="str">
        <f t="shared" si="2"/>
        <v/>
      </c>
      <c r="K75" s="34" t="str">
        <f t="shared" si="3"/>
        <v/>
      </c>
      <c r="L75" s="34" t="str">
        <f t="shared" si="4"/>
        <v/>
      </c>
      <c r="M75" s="30"/>
      <c r="N75" s="90"/>
      <c r="O75" s="122"/>
    </row>
    <row r="76" spans="1:15" ht="47.25" customHeight="1" x14ac:dyDescent="0.3">
      <c r="A76" s="82">
        <f t="shared" si="1"/>
        <v>3</v>
      </c>
      <c r="B76" s="1"/>
      <c r="C76" s="28"/>
      <c r="D76" s="28"/>
      <c r="E76" s="1"/>
      <c r="F76" s="1"/>
      <c r="G76" s="29"/>
      <c r="H76" s="29"/>
      <c r="I76" s="52" t="str">
        <f>IF(Tabla1[[#This Row],[Columna6]]="","",(Tabla1[[#This Row],[Columna7]]-Tabla1[[#This Row],[Columna6]]+1))</f>
        <v/>
      </c>
      <c r="J76" s="77" t="str">
        <f t="shared" si="2"/>
        <v/>
      </c>
      <c r="K76" s="33" t="str">
        <f t="shared" si="3"/>
        <v/>
      </c>
      <c r="L76" s="33" t="str">
        <f t="shared" si="4"/>
        <v/>
      </c>
      <c r="M76" s="30"/>
      <c r="N76" s="90"/>
      <c r="O76" s="122"/>
    </row>
    <row r="77" spans="1:15" ht="47.25" customHeight="1" x14ac:dyDescent="0.3">
      <c r="A77" s="82">
        <f t="shared" si="1"/>
        <v>4</v>
      </c>
      <c r="B77" s="1"/>
      <c r="C77" s="28"/>
      <c r="D77" s="28"/>
      <c r="E77" s="1"/>
      <c r="F77" s="1"/>
      <c r="G77" s="29"/>
      <c r="H77" s="29"/>
      <c r="I77" s="52" t="str">
        <f>IF(Tabla1[[#This Row],[Columna6]]="","",(Tabla1[[#This Row],[Columna7]]-Tabla1[[#This Row],[Columna6]]+1))</f>
        <v/>
      </c>
      <c r="J77" s="77" t="str">
        <f t="shared" si="2"/>
        <v/>
      </c>
      <c r="K77" s="33" t="str">
        <f t="shared" si="3"/>
        <v/>
      </c>
      <c r="L77" s="33" t="str">
        <f t="shared" si="4"/>
        <v/>
      </c>
      <c r="M77" s="30"/>
      <c r="N77" s="90"/>
      <c r="O77" s="122"/>
    </row>
    <row r="78" spans="1:15" ht="47.25" customHeight="1" x14ac:dyDescent="0.3">
      <c r="A78" s="82">
        <f t="shared" si="1"/>
        <v>5</v>
      </c>
      <c r="B78" s="1"/>
      <c r="C78" s="28"/>
      <c r="D78" s="28"/>
      <c r="E78" s="1"/>
      <c r="F78" s="1"/>
      <c r="G78" s="29"/>
      <c r="H78" s="29"/>
      <c r="I78" s="52" t="str">
        <f>IF(Tabla1[[#This Row],[Columna6]]="","",(Tabla1[[#This Row],[Columna7]]-Tabla1[[#This Row],[Columna6]]+1))</f>
        <v/>
      </c>
      <c r="J78" s="77" t="str">
        <f t="shared" si="2"/>
        <v/>
      </c>
      <c r="K78" s="33" t="str">
        <f t="shared" si="3"/>
        <v/>
      </c>
      <c r="L78" s="33" t="str">
        <f t="shared" si="4"/>
        <v/>
      </c>
      <c r="M78" s="30"/>
      <c r="N78" s="90"/>
      <c r="O78" s="122"/>
    </row>
    <row r="79" spans="1:15" ht="47.25" customHeight="1" x14ac:dyDescent="0.3">
      <c r="A79" s="82">
        <f t="shared" si="1"/>
        <v>6</v>
      </c>
      <c r="B79" s="1"/>
      <c r="C79" s="28"/>
      <c r="D79" s="28"/>
      <c r="E79" s="1"/>
      <c r="F79" s="1"/>
      <c r="G79" s="29"/>
      <c r="H79" s="29"/>
      <c r="I79" s="52" t="str">
        <f>IF(Tabla1[[#This Row],[Columna6]]="","",(Tabla1[[#This Row],[Columna7]]-Tabla1[[#This Row],[Columna6]]+1))</f>
        <v/>
      </c>
      <c r="J79" s="77" t="str">
        <f t="shared" si="2"/>
        <v/>
      </c>
      <c r="K79" s="33" t="str">
        <f t="shared" si="3"/>
        <v/>
      </c>
      <c r="L79" s="33" t="str">
        <f t="shared" si="4"/>
        <v/>
      </c>
      <c r="M79" s="30"/>
      <c r="N79" s="90"/>
      <c r="O79" s="122"/>
    </row>
    <row r="80" spans="1:15" ht="47.25" customHeight="1" x14ac:dyDescent="0.3">
      <c r="A80" s="82">
        <f t="shared" si="1"/>
        <v>7</v>
      </c>
      <c r="B80" s="1"/>
      <c r="C80" s="28"/>
      <c r="D80" s="28"/>
      <c r="E80" s="1"/>
      <c r="F80" s="1"/>
      <c r="G80" s="29"/>
      <c r="H80" s="29"/>
      <c r="I80" s="52" t="str">
        <f>IF(Tabla1[[#This Row],[Columna6]]="","",(Tabla1[[#This Row],[Columna7]]-Tabla1[[#This Row],[Columna6]]+1))</f>
        <v/>
      </c>
      <c r="J80" s="77" t="str">
        <f t="shared" si="2"/>
        <v/>
      </c>
      <c r="K80" s="33" t="str">
        <f t="shared" si="3"/>
        <v/>
      </c>
      <c r="L80" s="33" t="str">
        <f t="shared" si="4"/>
        <v/>
      </c>
      <c r="M80" s="30"/>
      <c r="N80" s="90"/>
      <c r="O80" s="122"/>
    </row>
    <row r="81" spans="1:15" ht="47.25" customHeight="1" x14ac:dyDescent="0.3">
      <c r="A81" s="82">
        <f t="shared" si="1"/>
        <v>8</v>
      </c>
      <c r="B81" s="1"/>
      <c r="C81" s="28"/>
      <c r="D81" s="28"/>
      <c r="E81" s="1"/>
      <c r="F81" s="1"/>
      <c r="G81" s="29"/>
      <c r="H81" s="29"/>
      <c r="I81" s="52" t="str">
        <f>IF(Tabla1[[#This Row],[Columna6]]="","",(Tabla1[[#This Row],[Columna7]]-Tabla1[[#This Row],[Columna6]]+1))</f>
        <v/>
      </c>
      <c r="J81" s="77" t="str">
        <f t="shared" si="2"/>
        <v/>
      </c>
      <c r="K81" s="33" t="str">
        <f t="shared" si="3"/>
        <v/>
      </c>
      <c r="L81" s="33" t="str">
        <f t="shared" si="4"/>
        <v/>
      </c>
      <c r="M81" s="30"/>
      <c r="N81" s="90"/>
      <c r="O81" s="122"/>
    </row>
    <row r="82" spans="1:15" ht="47.25" customHeight="1" x14ac:dyDescent="0.3">
      <c r="A82" s="82">
        <f t="shared" si="1"/>
        <v>9</v>
      </c>
      <c r="B82" s="1"/>
      <c r="C82" s="28"/>
      <c r="D82" s="28"/>
      <c r="E82" s="1"/>
      <c r="F82" s="1"/>
      <c r="G82" s="29"/>
      <c r="H82" s="29"/>
      <c r="I82" s="52" t="str">
        <f>IF(Tabla1[[#This Row],[Columna6]]="","",(Tabla1[[#This Row],[Columna7]]-Tabla1[[#This Row],[Columna6]]+1))</f>
        <v/>
      </c>
      <c r="J82" s="77" t="str">
        <f t="shared" si="2"/>
        <v/>
      </c>
      <c r="K82" s="33" t="str">
        <f t="shared" si="3"/>
        <v/>
      </c>
      <c r="L82" s="33" t="str">
        <f t="shared" si="4"/>
        <v/>
      </c>
      <c r="M82" s="30"/>
      <c r="N82" s="90"/>
      <c r="O82" s="122"/>
    </row>
    <row r="83" spans="1:15" ht="47.25" customHeight="1" x14ac:dyDescent="0.3">
      <c r="A83" s="82">
        <f t="shared" si="1"/>
        <v>10</v>
      </c>
      <c r="B83" s="1"/>
      <c r="C83" s="28"/>
      <c r="D83" s="28"/>
      <c r="E83" s="1"/>
      <c r="F83" s="1"/>
      <c r="G83" s="29"/>
      <c r="H83" s="29"/>
      <c r="I83" s="52" t="str">
        <f>IF(Tabla1[[#This Row],[Columna6]]="","",(Tabla1[[#This Row],[Columna7]]-Tabla1[[#This Row],[Columna6]]+1))</f>
        <v/>
      </c>
      <c r="J83" s="77" t="str">
        <f t="shared" si="2"/>
        <v/>
      </c>
      <c r="K83" s="33" t="str">
        <f t="shared" si="3"/>
        <v/>
      </c>
      <c r="L83" s="33" t="str">
        <f t="shared" si="4"/>
        <v/>
      </c>
      <c r="M83" s="30"/>
      <c r="N83" s="90"/>
      <c r="O83" s="122"/>
    </row>
    <row r="84" spans="1:15" ht="47.25" customHeight="1" x14ac:dyDescent="0.3">
      <c r="A84" s="82">
        <f t="shared" si="1"/>
        <v>11</v>
      </c>
      <c r="B84" s="1"/>
      <c r="C84" s="28"/>
      <c r="D84" s="28"/>
      <c r="E84" s="1"/>
      <c r="F84" s="1"/>
      <c r="G84" s="29"/>
      <c r="H84" s="29"/>
      <c r="I84" s="52" t="str">
        <f>IF(Tabla1[[#This Row],[Columna6]]="","",(Tabla1[[#This Row],[Columna7]]-Tabla1[[#This Row],[Columna6]]+1))</f>
        <v/>
      </c>
      <c r="J84" s="77" t="str">
        <f t="shared" si="2"/>
        <v/>
      </c>
      <c r="K84" s="33" t="str">
        <f t="shared" si="3"/>
        <v/>
      </c>
      <c r="L84" s="33" t="str">
        <f t="shared" si="4"/>
        <v/>
      </c>
      <c r="M84" s="30"/>
      <c r="N84" s="90"/>
      <c r="O84" s="122"/>
    </row>
    <row r="85" spans="1:15" ht="47.25" customHeight="1" x14ac:dyDescent="0.3">
      <c r="A85" s="82">
        <f t="shared" si="1"/>
        <v>12</v>
      </c>
      <c r="B85" s="1"/>
      <c r="C85" s="28"/>
      <c r="D85" s="28"/>
      <c r="E85" s="1"/>
      <c r="F85" s="1"/>
      <c r="G85" s="1"/>
      <c r="H85" s="1"/>
      <c r="I85" s="52" t="str">
        <f>IF(Tabla1[[#This Row],[Columna6]]="","",(Tabla1[[#This Row],[Columna7]]-Tabla1[[#This Row],[Columna6]]+1))</f>
        <v/>
      </c>
      <c r="J85" s="77" t="str">
        <f t="shared" si="2"/>
        <v/>
      </c>
      <c r="K85" s="33" t="str">
        <f t="shared" si="3"/>
        <v/>
      </c>
      <c r="L85" s="33" t="str">
        <f t="shared" si="4"/>
        <v/>
      </c>
      <c r="M85" s="30"/>
      <c r="N85" s="90"/>
      <c r="O85" s="122"/>
    </row>
    <row r="86" spans="1:15" ht="47.25" customHeight="1" x14ac:dyDescent="0.3">
      <c r="A86" s="82">
        <f t="shared" si="1"/>
        <v>13</v>
      </c>
      <c r="B86" s="1"/>
      <c r="C86" s="28"/>
      <c r="D86" s="28"/>
      <c r="E86" s="1"/>
      <c r="F86" s="1"/>
      <c r="G86" s="1"/>
      <c r="H86" s="1"/>
      <c r="I86" s="52" t="str">
        <f>IF(Tabla1[[#This Row],[Columna6]]="","",(Tabla1[[#This Row],[Columna7]]-Tabla1[[#This Row],[Columna6]]+1))</f>
        <v/>
      </c>
      <c r="J86" s="77" t="str">
        <f t="shared" si="2"/>
        <v/>
      </c>
      <c r="K86" s="33" t="str">
        <f t="shared" si="3"/>
        <v/>
      </c>
      <c r="L86" s="33" t="str">
        <f t="shared" si="4"/>
        <v/>
      </c>
      <c r="M86" s="30"/>
      <c r="N86" s="90"/>
      <c r="O86" s="122"/>
    </row>
    <row r="87" spans="1:15" ht="47.25" customHeight="1" x14ac:dyDescent="0.3">
      <c r="A87" s="82">
        <f t="shared" si="1"/>
        <v>14</v>
      </c>
      <c r="B87" s="1"/>
      <c r="C87" s="28"/>
      <c r="D87" s="28"/>
      <c r="E87" s="1"/>
      <c r="F87" s="1"/>
      <c r="G87" s="1"/>
      <c r="H87" s="1"/>
      <c r="I87" s="52" t="str">
        <f>IF(Tabla1[[#This Row],[Columna6]]="","",(Tabla1[[#This Row],[Columna7]]-Tabla1[[#This Row],[Columna6]]+1))</f>
        <v/>
      </c>
      <c r="J87" s="77" t="str">
        <f t="shared" si="2"/>
        <v/>
      </c>
      <c r="K87" s="33" t="str">
        <f t="shared" si="3"/>
        <v/>
      </c>
      <c r="L87" s="33" t="str">
        <f t="shared" si="4"/>
        <v/>
      </c>
      <c r="M87" s="30"/>
      <c r="N87" s="90"/>
      <c r="O87" s="122"/>
    </row>
    <row r="88" spans="1:15" ht="47.25" customHeight="1" x14ac:dyDescent="0.3">
      <c r="A88" s="82">
        <f t="shared" si="1"/>
        <v>15</v>
      </c>
      <c r="B88" s="1"/>
      <c r="C88" s="28"/>
      <c r="D88" s="28"/>
      <c r="E88" s="1"/>
      <c r="F88" s="1"/>
      <c r="G88" s="1"/>
      <c r="H88" s="1"/>
      <c r="I88" s="52" t="str">
        <f>IF(Tabla1[[#This Row],[Columna6]]="","",(Tabla1[[#This Row],[Columna7]]-Tabla1[[#This Row],[Columna6]]+1))</f>
        <v/>
      </c>
      <c r="J88" s="77" t="str">
        <f t="shared" si="2"/>
        <v/>
      </c>
      <c r="K88" s="33" t="str">
        <f t="shared" si="3"/>
        <v/>
      </c>
      <c r="L88" s="33" t="str">
        <f t="shared" si="4"/>
        <v/>
      </c>
      <c r="M88" s="30"/>
      <c r="N88" s="90"/>
      <c r="O88" s="122"/>
    </row>
    <row r="89" spans="1:15" ht="47.25" customHeight="1" x14ac:dyDescent="0.3">
      <c r="A89" s="82">
        <f t="shared" si="1"/>
        <v>16</v>
      </c>
      <c r="B89" s="1"/>
      <c r="C89" s="28"/>
      <c r="D89" s="28"/>
      <c r="E89" s="1"/>
      <c r="F89" s="1"/>
      <c r="G89" s="1"/>
      <c r="H89" s="1"/>
      <c r="I89" s="52" t="str">
        <f>IF(Tabla1[[#This Row],[Columna6]]="","",(Tabla1[[#This Row],[Columna7]]-Tabla1[[#This Row],[Columna6]]+1))</f>
        <v/>
      </c>
      <c r="J89" s="77" t="str">
        <f t="shared" si="2"/>
        <v/>
      </c>
      <c r="K89" s="33" t="str">
        <f t="shared" si="3"/>
        <v/>
      </c>
      <c r="L89" s="33" t="str">
        <f t="shared" si="4"/>
        <v/>
      </c>
      <c r="M89" s="30"/>
      <c r="N89" s="90"/>
      <c r="O89" s="122"/>
    </row>
    <row r="90" spans="1:15" ht="19.5" thickBot="1" x14ac:dyDescent="0.35">
      <c r="A90" s="78"/>
      <c r="B90" s="104" t="s">
        <v>77</v>
      </c>
      <c r="C90" s="80"/>
      <c r="D90" s="80"/>
      <c r="E90" s="79"/>
      <c r="F90" s="79"/>
      <c r="G90" s="70"/>
      <c r="H90" s="70"/>
      <c r="I90" s="71"/>
      <c r="J90" s="71">
        <f>SUBTOTAL(109,Tabla1[Columna9])</f>
        <v>0</v>
      </c>
      <c r="K90" s="71">
        <f>SUBTOTAL(109,Tabla1[Columna10])</f>
        <v>0</v>
      </c>
      <c r="L90" s="71">
        <f>SUBTOTAL(109,Tabla1[Columna11])</f>
        <v>0</v>
      </c>
      <c r="M90" s="72"/>
      <c r="N90" s="72"/>
      <c r="O90" s="73"/>
    </row>
    <row r="91" spans="1:15" s="43" customFormat="1" ht="23.25" hidden="1" customHeight="1" thickBot="1" x14ac:dyDescent="0.3">
      <c r="A91" s="55"/>
      <c r="B91" s="56"/>
      <c r="C91" s="57"/>
      <c r="D91" s="57"/>
      <c r="E91" s="56"/>
      <c r="F91" s="56"/>
      <c r="G91" s="56"/>
      <c r="H91" s="55"/>
      <c r="I91" s="68">
        <f>SUM(I74:I89)</f>
        <v>0</v>
      </c>
      <c r="J91" s="329"/>
      <c r="K91" s="330"/>
      <c r="L91" s="331"/>
      <c r="M91" s="58"/>
      <c r="N91" s="58"/>
      <c r="O91" s="58"/>
    </row>
    <row r="92" spans="1:15" s="43" customFormat="1" ht="42" customHeight="1" thickBot="1" x14ac:dyDescent="0.3">
      <c r="B92" s="44"/>
      <c r="C92" s="45"/>
      <c r="D92" s="45"/>
      <c r="E92" s="44"/>
      <c r="F92" s="44"/>
      <c r="G92" s="375" t="s">
        <v>25</v>
      </c>
      <c r="H92" s="376"/>
      <c r="I92" s="50"/>
      <c r="J92" s="372" t="str">
        <f>IF(INT(I91/365)=0,"",INT(I91/365)&amp;" años, ")
&amp;IF(INT((I91-INT(I91/365)*365)/30)=0,"",INT((I91-INT(I91/365)*365)/30)&amp;" mes y ")
&amp;IF(INT(I91-(INT(I91/365)*365+INT((I91-INT(I91/365)*365)/30)*30))=0,"",INT(I91-(INT(I91/365)*365+INT((I91-INT(I91/365)*365)/30)*30))&amp;" días")</f>
        <v/>
      </c>
      <c r="K92" s="373"/>
      <c r="L92" s="374"/>
      <c r="M92" s="31"/>
      <c r="N92" s="31"/>
      <c r="O92" s="31"/>
    </row>
    <row r="93" spans="1:15" ht="18.75" x14ac:dyDescent="0.25">
      <c r="B93" s="44"/>
      <c r="C93" s="45"/>
      <c r="D93" s="45"/>
      <c r="E93" s="44"/>
      <c r="F93" s="44"/>
      <c r="G93" s="44"/>
      <c r="H93" s="46"/>
      <c r="I93" s="46"/>
      <c r="J93" s="44"/>
      <c r="K93" s="44"/>
      <c r="L93" s="44"/>
      <c r="M93" s="47"/>
      <c r="N93" s="47"/>
      <c r="O93" s="47"/>
    </row>
    <row r="94" spans="1:15" ht="18.75" x14ac:dyDescent="0.25">
      <c r="A94" s="292" t="s">
        <v>55</v>
      </c>
      <c r="B94" s="292"/>
      <c r="C94" s="292"/>
      <c r="D94" s="292"/>
      <c r="E94" s="292"/>
      <c r="F94" s="292"/>
      <c r="G94" s="292"/>
      <c r="H94" s="292"/>
      <c r="I94" s="292"/>
      <c r="J94" s="292"/>
      <c r="K94" s="292"/>
      <c r="L94" s="292"/>
      <c r="M94" s="292"/>
      <c r="N94" s="292"/>
      <c r="O94" s="292"/>
    </row>
    <row r="95" spans="1:15" ht="18.75" x14ac:dyDescent="0.3">
      <c r="B95" s="27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3"/>
      <c r="O95" s="3"/>
    </row>
    <row r="96" spans="1:15" ht="23.25" customHeight="1" x14ac:dyDescent="0.3">
      <c r="B96" s="27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3"/>
      <c r="O96" s="3"/>
    </row>
    <row r="97" spans="1:15" ht="22.5" customHeight="1" x14ac:dyDescent="0.35">
      <c r="B97" s="105" t="s">
        <v>27</v>
      </c>
      <c r="C97" s="165" t="s">
        <v>180</v>
      </c>
      <c r="D97" s="335" t="s">
        <v>178</v>
      </c>
      <c r="E97" s="335"/>
      <c r="F97" s="335"/>
      <c r="G97" s="3"/>
      <c r="H97" s="355" t="s">
        <v>57</v>
      </c>
      <c r="I97" s="355"/>
      <c r="J97" s="355"/>
      <c r="K97" s="355"/>
      <c r="L97" s="32"/>
      <c r="M97" s="3"/>
      <c r="N97" s="3"/>
      <c r="O97" s="3"/>
    </row>
    <row r="98" spans="1:15" ht="18.75" x14ac:dyDescent="0.3">
      <c r="B98" s="4"/>
      <c r="C98" s="3"/>
      <c r="D98" s="3"/>
      <c r="E98" s="3"/>
      <c r="F98" s="3"/>
      <c r="G98" s="3"/>
      <c r="H98" s="106" t="s">
        <v>78</v>
      </c>
      <c r="I98" s="83"/>
      <c r="J98" s="356">
        <f>D10</f>
        <v>0</v>
      </c>
      <c r="K98" s="356"/>
      <c r="L98" s="3"/>
      <c r="M98" s="3"/>
      <c r="N98" s="3"/>
      <c r="O98" s="3"/>
    </row>
    <row r="99" spans="1:15" ht="19.5" thickBot="1" x14ac:dyDescent="0.35">
      <c r="B99" s="4"/>
      <c r="C99" s="3"/>
      <c r="D99" s="3"/>
      <c r="E99" s="3"/>
      <c r="F99" s="3"/>
      <c r="G99" s="3"/>
      <c r="H99" s="83"/>
      <c r="I99" s="83"/>
      <c r="J99" s="59"/>
      <c r="K99" s="84"/>
      <c r="L99" s="3"/>
      <c r="M99" s="60" t="s">
        <v>126</v>
      </c>
      <c r="N99" s="3"/>
      <c r="O99" s="3"/>
    </row>
    <row r="100" spans="1:15" ht="15" customHeight="1" x14ac:dyDescent="0.25">
      <c r="A100" s="308" t="s">
        <v>48</v>
      </c>
      <c r="B100" s="332"/>
      <c r="C100" s="332"/>
      <c r="D100" s="332"/>
      <c r="E100" s="332"/>
      <c r="F100" s="332"/>
      <c r="G100" s="332"/>
      <c r="H100" s="332"/>
      <c r="I100" s="332"/>
      <c r="J100" s="332"/>
      <c r="K100" s="332"/>
      <c r="L100" s="332"/>
      <c r="M100" s="332"/>
      <c r="N100" s="332"/>
      <c r="O100" s="309"/>
    </row>
    <row r="101" spans="1:15" ht="15" customHeight="1" x14ac:dyDescent="0.25">
      <c r="A101" s="310"/>
      <c r="B101" s="333"/>
      <c r="C101" s="333"/>
      <c r="D101" s="333"/>
      <c r="E101" s="333"/>
      <c r="F101" s="333"/>
      <c r="G101" s="333"/>
      <c r="H101" s="333"/>
      <c r="I101" s="333"/>
      <c r="J101" s="333"/>
      <c r="K101" s="333"/>
      <c r="L101" s="333"/>
      <c r="M101" s="333"/>
      <c r="N101" s="333"/>
      <c r="O101" s="311"/>
    </row>
    <row r="102" spans="1:15" ht="15.75" customHeight="1" thickBot="1" x14ac:dyDescent="0.3">
      <c r="A102" s="312"/>
      <c r="B102" s="334"/>
      <c r="C102" s="334"/>
      <c r="D102" s="334"/>
      <c r="E102" s="334"/>
      <c r="F102" s="334"/>
      <c r="G102" s="334"/>
      <c r="H102" s="334"/>
      <c r="I102" s="334"/>
      <c r="J102" s="334"/>
      <c r="K102" s="334"/>
      <c r="L102" s="334"/>
      <c r="M102" s="334"/>
      <c r="N102" s="334"/>
      <c r="O102" s="313"/>
    </row>
    <row r="103" spans="1:15" ht="18.75" x14ac:dyDescent="0.3"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3"/>
      <c r="O103" s="3"/>
    </row>
    <row r="104" spans="1:15" ht="18.75" x14ac:dyDescent="0.3"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3"/>
      <c r="O104" s="3"/>
    </row>
    <row r="105" spans="1:15" ht="18.75" x14ac:dyDescent="0.3"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3"/>
      <c r="O105" s="3"/>
    </row>
    <row r="106" spans="1:15" ht="18.75" x14ac:dyDescent="0.3"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3"/>
      <c r="O106" s="3"/>
    </row>
    <row r="107" spans="1:15" ht="18.75" x14ac:dyDescent="0.3"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3"/>
      <c r="O107" s="3"/>
    </row>
    <row r="108" spans="1:15" ht="18.75" x14ac:dyDescent="0.3"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3"/>
      <c r="O108" s="3"/>
    </row>
    <row r="109" spans="1:15" ht="18.75" x14ac:dyDescent="0.3"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3"/>
      <c r="O109" s="3"/>
    </row>
    <row r="110" spans="1:15" ht="18.75" x14ac:dyDescent="0.3"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3"/>
      <c r="O110" s="3"/>
    </row>
    <row r="111" spans="1:15" ht="18.75" x14ac:dyDescent="0.3"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3"/>
      <c r="O111" s="3"/>
    </row>
    <row r="112" spans="1:15" ht="18.75" x14ac:dyDescent="0.3"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3"/>
      <c r="O112" s="3"/>
    </row>
    <row r="113" spans="2:15" ht="18.75" x14ac:dyDescent="0.3"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3"/>
      <c r="O113" s="3"/>
    </row>
    <row r="114" spans="2:15" ht="18.75" x14ac:dyDescent="0.3"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3"/>
      <c r="O114" s="3"/>
    </row>
    <row r="115" spans="2:15" ht="18.75" x14ac:dyDescent="0.3"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3"/>
      <c r="O115" s="3"/>
    </row>
    <row r="116" spans="2:15" ht="18.75" x14ac:dyDescent="0.3"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3"/>
      <c r="O116" s="3"/>
    </row>
    <row r="117" spans="2:15" ht="18.75" x14ac:dyDescent="0.3"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3"/>
      <c r="O117" s="3"/>
    </row>
    <row r="118" spans="2:15" ht="18.75" x14ac:dyDescent="0.3"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3"/>
      <c r="O118" s="3"/>
    </row>
    <row r="119" spans="2:15" ht="18.75" x14ac:dyDescent="0.3"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3"/>
      <c r="O119" s="3"/>
    </row>
    <row r="120" spans="2:15" ht="18.75" x14ac:dyDescent="0.3"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3"/>
      <c r="O120" s="3"/>
    </row>
    <row r="121" spans="2:15" ht="18.75" x14ac:dyDescent="0.3"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3"/>
      <c r="O121" s="3"/>
    </row>
    <row r="122" spans="2:15" ht="18.75" x14ac:dyDescent="0.3"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3"/>
      <c r="O122" s="3"/>
    </row>
    <row r="123" spans="2:15" ht="18.75" x14ac:dyDescent="0.3"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3"/>
      <c r="O123" s="3"/>
    </row>
    <row r="124" spans="2:15" ht="18.75" x14ac:dyDescent="0.3"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3"/>
      <c r="O124" s="3"/>
    </row>
    <row r="125" spans="2:15" ht="18.75" x14ac:dyDescent="0.3"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3"/>
      <c r="O125" s="3"/>
    </row>
    <row r="126" spans="2:15" ht="18.75" x14ac:dyDescent="0.3"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3"/>
      <c r="O126" s="3"/>
    </row>
    <row r="127" spans="2:15" ht="18.75" x14ac:dyDescent="0.3"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3"/>
      <c r="O127" s="3"/>
    </row>
    <row r="128" spans="2:15" ht="18.75" x14ac:dyDescent="0.3"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3"/>
      <c r="O128" s="3"/>
    </row>
    <row r="129" spans="2:15" ht="18.75" x14ac:dyDescent="0.3"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3"/>
      <c r="O129" s="3"/>
    </row>
    <row r="130" spans="2:15" ht="18.75" x14ac:dyDescent="0.3"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3"/>
      <c r="O130" s="3"/>
    </row>
    <row r="131" spans="2:15" ht="18.75" x14ac:dyDescent="0.3"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3"/>
      <c r="O131" s="3"/>
    </row>
    <row r="132" spans="2:15" ht="18.75" x14ac:dyDescent="0.3"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3"/>
      <c r="O132" s="3"/>
    </row>
    <row r="133" spans="2:15" ht="18.75" x14ac:dyDescent="0.3"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3"/>
      <c r="O133" s="3"/>
    </row>
    <row r="134" spans="2:15" ht="18.75" x14ac:dyDescent="0.3"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3"/>
      <c r="O134" s="3"/>
    </row>
    <row r="135" spans="2:15" ht="18.75" x14ac:dyDescent="0.3"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3"/>
      <c r="O135" s="3"/>
    </row>
    <row r="136" spans="2:15" ht="18.75" x14ac:dyDescent="0.3"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3"/>
      <c r="O136" s="3"/>
    </row>
    <row r="137" spans="2:15" ht="18.75" x14ac:dyDescent="0.3"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3"/>
      <c r="O137" s="3"/>
    </row>
    <row r="138" spans="2:15" ht="18.75" x14ac:dyDescent="0.3"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3"/>
      <c r="O138" s="3"/>
    </row>
    <row r="139" spans="2:15" ht="18.75" x14ac:dyDescent="0.3"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3"/>
      <c r="O139" s="3"/>
    </row>
    <row r="140" spans="2:15" ht="18.75" x14ac:dyDescent="0.3"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3"/>
      <c r="O140" s="3"/>
    </row>
    <row r="141" spans="2:15" ht="18.75" x14ac:dyDescent="0.3"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3"/>
      <c r="O141" s="3"/>
    </row>
    <row r="142" spans="2:15" ht="18.75" x14ac:dyDescent="0.3"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3"/>
      <c r="O142" s="3"/>
    </row>
    <row r="143" spans="2:15" ht="18.75" x14ac:dyDescent="0.3"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3"/>
      <c r="O143" s="3"/>
    </row>
    <row r="144" spans="2:15" ht="18.75" x14ac:dyDescent="0.3"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3"/>
      <c r="O144" s="3"/>
    </row>
    <row r="145" spans="2:15" ht="18.75" x14ac:dyDescent="0.3"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3"/>
      <c r="O145" s="3"/>
    </row>
    <row r="146" spans="2:15" ht="18.75" x14ac:dyDescent="0.3"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3"/>
      <c r="O146" s="3"/>
    </row>
    <row r="147" spans="2:15" ht="18.75" x14ac:dyDescent="0.3"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3"/>
      <c r="O147" s="3"/>
    </row>
    <row r="148" spans="2:15" ht="18.75" x14ac:dyDescent="0.3"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3"/>
      <c r="O148" s="3"/>
    </row>
    <row r="149" spans="2:15" ht="18.75" x14ac:dyDescent="0.3"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3"/>
      <c r="O149" s="3"/>
    </row>
    <row r="150" spans="2:15" ht="18.75" x14ac:dyDescent="0.3"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3"/>
      <c r="O150" s="3"/>
    </row>
    <row r="151" spans="2:15" ht="18.75" x14ac:dyDescent="0.3"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3"/>
      <c r="O151" s="3"/>
    </row>
  </sheetData>
  <sheetProtection selectLockedCells="1"/>
  <dataConsolidate/>
  <mergeCells count="153">
    <mergeCell ref="G42:H42"/>
    <mergeCell ref="M42:N42"/>
    <mergeCell ref="M43:N43"/>
    <mergeCell ref="M44:N44"/>
    <mergeCell ref="D44:F44"/>
    <mergeCell ref="J44:L44"/>
    <mergeCell ref="D43:F43"/>
    <mergeCell ref="J37:L39"/>
    <mergeCell ref="J40:L40"/>
    <mergeCell ref="J42:L42"/>
    <mergeCell ref="J43:L43"/>
    <mergeCell ref="D26:D28"/>
    <mergeCell ref="E29:F29"/>
    <mergeCell ref="M37:N39"/>
    <mergeCell ref="M40:N40"/>
    <mergeCell ref="C37:C39"/>
    <mergeCell ref="D37:F39"/>
    <mergeCell ref="E32:F32"/>
    <mergeCell ref="E31:F31"/>
    <mergeCell ref="G37:H39"/>
    <mergeCell ref="J26:L28"/>
    <mergeCell ref="J29:L29"/>
    <mergeCell ref="J30:L30"/>
    <mergeCell ref="J31:L31"/>
    <mergeCell ref="J32:L32"/>
    <mergeCell ref="M30:N30"/>
    <mergeCell ref="M31:N31"/>
    <mergeCell ref="M32:N32"/>
    <mergeCell ref="F4:M4"/>
    <mergeCell ref="E26:F28"/>
    <mergeCell ref="D54:G54"/>
    <mergeCell ref="D11:O11"/>
    <mergeCell ref="C4:E4"/>
    <mergeCell ref="A53:O53"/>
    <mergeCell ref="A21:O22"/>
    <mergeCell ref="A33:O33"/>
    <mergeCell ref="D13:O13"/>
    <mergeCell ref="G40:H40"/>
    <mergeCell ref="E30:F30"/>
    <mergeCell ref="B35:O35"/>
    <mergeCell ref="O37:O39"/>
    <mergeCell ref="B24:J24"/>
    <mergeCell ref="G26:H27"/>
    <mergeCell ref="D42:F42"/>
    <mergeCell ref="M26:N28"/>
    <mergeCell ref="M29:N29"/>
    <mergeCell ref="O26:O28"/>
    <mergeCell ref="B26:B28"/>
    <mergeCell ref="D40:F40"/>
    <mergeCell ref="G43:H43"/>
    <mergeCell ref="G44:H44"/>
    <mergeCell ref="C26:C28"/>
    <mergeCell ref="D48:E48"/>
    <mergeCell ref="D49:E49"/>
    <mergeCell ref="J62:N62"/>
    <mergeCell ref="J60:N60"/>
    <mergeCell ref="D65:G65"/>
    <mergeCell ref="D60:G60"/>
    <mergeCell ref="D62:G62"/>
    <mergeCell ref="J63:N63"/>
    <mergeCell ref="D55:G55"/>
    <mergeCell ref="D61:G61"/>
    <mergeCell ref="J61:N61"/>
    <mergeCell ref="J58:N58"/>
    <mergeCell ref="D64:G64"/>
    <mergeCell ref="D58:G58"/>
    <mergeCell ref="D59:G59"/>
    <mergeCell ref="J54:N54"/>
    <mergeCell ref="J55:N55"/>
    <mergeCell ref="D71:D72"/>
    <mergeCell ref="E71:E72"/>
    <mergeCell ref="F71:F72"/>
    <mergeCell ref="G71:G72"/>
    <mergeCell ref="H71:H72"/>
    <mergeCell ref="I71:I72"/>
    <mergeCell ref="M71:M72"/>
    <mergeCell ref="N71:N72"/>
    <mergeCell ref="D63:G63"/>
    <mergeCell ref="J64:N64"/>
    <mergeCell ref="J65:N65"/>
    <mergeCell ref="J71:L71"/>
    <mergeCell ref="J92:L92"/>
    <mergeCell ref="G92:H92"/>
    <mergeCell ref="A26:A28"/>
    <mergeCell ref="C8:M8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D15:F15"/>
    <mergeCell ref="G15:O15"/>
    <mergeCell ref="D16:E16"/>
    <mergeCell ref="D17:E17"/>
    <mergeCell ref="D18:E18"/>
    <mergeCell ref="D19:F19"/>
    <mergeCell ref="J59:N59"/>
    <mergeCell ref="D56:G56"/>
    <mergeCell ref="J56:N56"/>
    <mergeCell ref="C71:C72"/>
    <mergeCell ref="A100:O102"/>
    <mergeCell ref="D97:F97"/>
    <mergeCell ref="A40:B40"/>
    <mergeCell ref="A42:B42"/>
    <mergeCell ref="A43:B43"/>
    <mergeCell ref="A44:B44"/>
    <mergeCell ref="G50:K50"/>
    <mergeCell ref="G49:K49"/>
    <mergeCell ref="L49:M49"/>
    <mergeCell ref="L50:M50"/>
    <mergeCell ref="A41:B41"/>
    <mergeCell ref="D41:F41"/>
    <mergeCell ref="G41:H41"/>
    <mergeCell ref="J41:L41"/>
    <mergeCell ref="H97:K97"/>
    <mergeCell ref="J98:K98"/>
    <mergeCell ref="A71:B72"/>
    <mergeCell ref="A48:C48"/>
    <mergeCell ref="A49:B49"/>
    <mergeCell ref="A50:B50"/>
    <mergeCell ref="A45:O45"/>
    <mergeCell ref="A66:O66"/>
    <mergeCell ref="A54:C54"/>
    <mergeCell ref="A55:C55"/>
    <mergeCell ref="A1:O1"/>
    <mergeCell ref="A94:O94"/>
    <mergeCell ref="D12:E12"/>
    <mergeCell ref="G12:H12"/>
    <mergeCell ref="D10:F10"/>
    <mergeCell ref="J12:O12"/>
    <mergeCell ref="D14:F14"/>
    <mergeCell ref="G14:J14"/>
    <mergeCell ref="K14:O14"/>
    <mergeCell ref="A2:O2"/>
    <mergeCell ref="A37:B39"/>
    <mergeCell ref="A56:C56"/>
    <mergeCell ref="M41:N41"/>
    <mergeCell ref="A58:C58"/>
    <mergeCell ref="A59:C59"/>
    <mergeCell ref="A60:C60"/>
    <mergeCell ref="A61:C61"/>
    <mergeCell ref="A62:C62"/>
    <mergeCell ref="A63:C63"/>
    <mergeCell ref="A64:C64"/>
    <mergeCell ref="A65:C65"/>
    <mergeCell ref="A68:O69"/>
    <mergeCell ref="O71:O72"/>
    <mergeCell ref="J91:L91"/>
  </mergeCells>
  <conditionalFormatting sqref="F4:M4 C8:M8 D10:F10 D11:O11 D12 D13:O13 D14:F15 D16:E18 D19:F19 K14:O14 J98:K98">
    <cfRule type="containsText" dxfId="38" priority="5" operator="containsText" text="0">
      <formula>NOT(ISERROR(SEARCH("0",C4)))</formula>
    </cfRule>
  </conditionalFormatting>
  <conditionalFormatting sqref="J90:L90">
    <cfRule type="containsText" dxfId="37" priority="4" operator="containsText" text="0">
      <formula>NOT(ISERROR(SEARCH("0",J90)))</formula>
    </cfRule>
  </conditionalFormatting>
  <dataValidations count="17">
    <dataValidation type="list" allowBlank="1" showInputMessage="1" showErrorMessage="1" sqref="M57:N57 J59:L65 J55:L57 M60:N60 M62:N65" xr:uid="{00000000-0002-0000-0200-000000000000}">
      <formula1>"Constancia de Estudio, Certificado de Notas, Constancia de Egresado, Diploma de Titulo, Otros"</formula1>
    </dataValidation>
    <dataValidation type="list" allowBlank="1" showInputMessage="1" showErrorMessage="1" sqref="L49:L50" xr:uid="{00000000-0002-0000-0200-000001000000}">
      <formula1>"SI, NO"</formula1>
    </dataValidation>
    <dataValidation type="list" allowBlank="1" showInputMessage="1" showErrorMessage="1" sqref="C49:C50 A50" xr:uid="{00000000-0002-0000-0200-000002000000}">
      <formula1>"SI,NO"</formula1>
    </dataValidation>
    <dataValidation type="list" allowBlank="1" showInputMessage="1" showErrorMessage="1" sqref="D55:G57" xr:uid="{00000000-0002-0000-0200-000003000000}">
      <formula1>"BASICO, INTERMEDIO, AVANZADO"</formula1>
    </dataValidation>
    <dataValidation type="list" allowBlank="1" showInputMessage="1" showErrorMessage="1" sqref="D31:D32" xr:uid="{00000000-0002-0000-0200-000004000000}">
      <formula1>"ESTUDIANTE, EGRESADO, BACHILLER, TITULADO, MAGISTER"</formula1>
    </dataValidation>
    <dataValidation type="list" allowBlank="1" showInputMessage="1" showErrorMessage="1" sqref="M31" xr:uid="{00000000-0002-0000-0200-000005000000}">
      <formula1>"Constancia, Certificado, Título Técnico, Diploma de Bachiller, Diploma de Título Profesional, Diploma de Maestría "</formula1>
    </dataValidation>
    <dataValidation type="list" allowBlank="1" showInputMessage="1" showErrorMessage="1" sqref="M32" xr:uid="{00000000-0002-0000-0200-000006000000}">
      <formula1>"Constancia, Certificado,Título Técnico, Diploma de Bachiller, Diploma de Título Profesional, Diploma de Maestria "</formula1>
    </dataValidation>
    <dataValidation type="list" allowBlank="1" showInputMessage="1" showErrorMessage="1" sqref="M44" xr:uid="{00000000-0002-0000-0200-000007000000}">
      <formula1>"CONSTANCIA, CERTIFICADO, DIPLOMADO"</formula1>
    </dataValidation>
    <dataValidation type="list" allowBlank="1" showInputMessage="1" showErrorMessage="1" sqref="D29" xr:uid="{00000000-0002-0000-0200-000008000000}">
      <formula1>"ESTUDIANTE, EGRESADO, BACHILLER, TITULADO"</formula1>
    </dataValidation>
    <dataValidation type="list" allowBlank="1" showInputMessage="1" showErrorMessage="1" sqref="D30" xr:uid="{00000000-0002-0000-0200-000009000000}">
      <formula1>"ESTUDIANTE, EGRESADO, MAGISTER"</formula1>
    </dataValidation>
    <dataValidation type="list" allowBlank="1" showInputMessage="1" showErrorMessage="1" sqref="M29" xr:uid="{00000000-0002-0000-0200-00000A000000}">
      <formula1>"Constancia, Certificado, Diploma de Bachiller, Diploma de Titulo Profesional"</formula1>
    </dataValidation>
    <dataValidation type="list" allowBlank="1" showInputMessage="1" showErrorMessage="1" sqref="M30" xr:uid="{00000000-0002-0000-0200-00000B000000}">
      <formula1>"Constancia, Certificado, Egresado de Maestría, Título de Maestrïa"</formula1>
    </dataValidation>
    <dataValidation type="list" allowBlank="1" showInputMessage="1" showErrorMessage="1" sqref="D74:D89" xr:uid="{00000000-0002-0000-0200-00000C000000}">
      <formula1>"PUBLICO, PRIVADO"</formula1>
    </dataValidation>
    <dataValidation type="list" allowBlank="1" showInputMessage="1" showErrorMessage="1" sqref="M74:M89" xr:uid="{00000000-0002-0000-0200-00000D000000}">
      <formula1>"Certificado de Trabajo, Contratos de Trabajo, Adendas, Boleta de Pago, Ordenes de Servicios, otros"</formula1>
    </dataValidation>
    <dataValidation type="list" allowBlank="1" showInputMessage="1" showErrorMessage="1" sqref="C40:C44" xr:uid="{00000000-0002-0000-0200-00000E000000}">
      <formula1>"ESTUDIANTE, EGRESADO"</formula1>
    </dataValidation>
    <dataValidation type="list" allowBlank="1" showInputMessage="1" showErrorMessage="1" sqref="M40:M43" xr:uid="{00000000-0002-0000-0200-00000F000000}">
      <formula1>"CONSTANCIA, CERTIFICADO, DIPLOMA"</formula1>
    </dataValidation>
    <dataValidation type="list" allowBlank="1" showInputMessage="1" showErrorMessage="1" sqref="N74:N89" xr:uid="{00000000-0002-0000-0200-000010000000}">
      <formula1>"TERMINO DE CONTRATO, RENUNCIA,DESPIDO"</formula1>
    </dataValidation>
  </dataValidations>
  <printOptions horizontalCentered="1"/>
  <pageMargins left="0.25" right="0.25" top="0.75" bottom="0.75" header="0.3" footer="0.3"/>
  <pageSetup paperSize="9" scale="39" orientation="portrait" r:id="rId1"/>
  <rowBreaks count="1" manualBreakCount="1">
    <brk id="56" max="14" man="1"/>
  </rowBreaks>
  <drawing r:id="rId2"/>
  <tableParts count="1">
    <tablePart r:id="rId3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tabColor rgb="FF00B050"/>
  </sheetPr>
  <dimension ref="A1:K46"/>
  <sheetViews>
    <sheetView view="pageBreakPreview" zoomScaleNormal="90" zoomScaleSheetLayoutView="100" workbookViewId="0">
      <selection activeCell="G37" sqref="G37"/>
    </sheetView>
  </sheetViews>
  <sheetFormatPr baseColWidth="10" defaultRowHeight="15.75" x14ac:dyDescent="0.25"/>
  <cols>
    <col min="1" max="1" width="10.7109375" style="129" customWidth="1"/>
    <col min="2" max="2" width="11.140625" style="129" customWidth="1"/>
    <col min="3" max="3" width="12.140625" style="129" customWidth="1"/>
    <col min="4" max="4" width="14.42578125" style="129" customWidth="1"/>
    <col min="5" max="5" width="24" style="129" customWidth="1"/>
    <col min="6" max="6" width="16.85546875" style="129" customWidth="1"/>
    <col min="7" max="7" width="27.42578125" style="129" customWidth="1"/>
    <col min="8" max="8" width="8" style="129" customWidth="1"/>
    <col min="9" max="256" width="11.42578125" style="129"/>
    <col min="257" max="257" width="7.42578125" style="129" customWidth="1"/>
    <col min="258" max="258" width="16.42578125" style="129" customWidth="1"/>
    <col min="259" max="259" width="12.5703125" style="129" customWidth="1"/>
    <col min="260" max="260" width="8.7109375" style="129" customWidth="1"/>
    <col min="261" max="261" width="21.140625" style="129" customWidth="1"/>
    <col min="262" max="262" width="11.28515625" style="129" customWidth="1"/>
    <col min="263" max="263" width="28" style="129" customWidth="1"/>
    <col min="264" max="264" width="8" style="129" customWidth="1"/>
    <col min="265" max="512" width="11.42578125" style="129"/>
    <col min="513" max="513" width="7.42578125" style="129" customWidth="1"/>
    <col min="514" max="514" width="16.42578125" style="129" customWidth="1"/>
    <col min="515" max="515" width="12.5703125" style="129" customWidth="1"/>
    <col min="516" max="516" width="8.7109375" style="129" customWidth="1"/>
    <col min="517" max="517" width="21.140625" style="129" customWidth="1"/>
    <col min="518" max="518" width="11.28515625" style="129" customWidth="1"/>
    <col min="519" max="519" width="28" style="129" customWidth="1"/>
    <col min="520" max="520" width="8" style="129" customWidth="1"/>
    <col min="521" max="768" width="11.42578125" style="129"/>
    <col min="769" max="769" width="7.42578125" style="129" customWidth="1"/>
    <col min="770" max="770" width="16.42578125" style="129" customWidth="1"/>
    <col min="771" max="771" width="12.5703125" style="129" customWidth="1"/>
    <col min="772" max="772" width="8.7109375" style="129" customWidth="1"/>
    <col min="773" max="773" width="21.140625" style="129" customWidth="1"/>
    <col min="774" max="774" width="11.28515625" style="129" customWidth="1"/>
    <col min="775" max="775" width="28" style="129" customWidth="1"/>
    <col min="776" max="776" width="8" style="129" customWidth="1"/>
    <col min="777" max="1024" width="11.42578125" style="129"/>
    <col min="1025" max="1025" width="7.42578125" style="129" customWidth="1"/>
    <col min="1026" max="1026" width="16.42578125" style="129" customWidth="1"/>
    <col min="1027" max="1027" width="12.5703125" style="129" customWidth="1"/>
    <col min="1028" max="1028" width="8.7109375" style="129" customWidth="1"/>
    <col min="1029" max="1029" width="21.140625" style="129" customWidth="1"/>
    <col min="1030" max="1030" width="11.28515625" style="129" customWidth="1"/>
    <col min="1031" max="1031" width="28" style="129" customWidth="1"/>
    <col min="1032" max="1032" width="8" style="129" customWidth="1"/>
    <col min="1033" max="1280" width="11.42578125" style="129"/>
    <col min="1281" max="1281" width="7.42578125" style="129" customWidth="1"/>
    <col min="1282" max="1282" width="16.42578125" style="129" customWidth="1"/>
    <col min="1283" max="1283" width="12.5703125" style="129" customWidth="1"/>
    <col min="1284" max="1284" width="8.7109375" style="129" customWidth="1"/>
    <col min="1285" max="1285" width="21.140625" style="129" customWidth="1"/>
    <col min="1286" max="1286" width="11.28515625" style="129" customWidth="1"/>
    <col min="1287" max="1287" width="28" style="129" customWidth="1"/>
    <col min="1288" max="1288" width="8" style="129" customWidth="1"/>
    <col min="1289" max="1536" width="11.42578125" style="129"/>
    <col min="1537" max="1537" width="7.42578125" style="129" customWidth="1"/>
    <col min="1538" max="1538" width="16.42578125" style="129" customWidth="1"/>
    <col min="1539" max="1539" width="12.5703125" style="129" customWidth="1"/>
    <col min="1540" max="1540" width="8.7109375" style="129" customWidth="1"/>
    <col min="1541" max="1541" width="21.140625" style="129" customWidth="1"/>
    <col min="1542" max="1542" width="11.28515625" style="129" customWidth="1"/>
    <col min="1543" max="1543" width="28" style="129" customWidth="1"/>
    <col min="1544" max="1544" width="8" style="129" customWidth="1"/>
    <col min="1545" max="1792" width="11.42578125" style="129"/>
    <col min="1793" max="1793" width="7.42578125" style="129" customWidth="1"/>
    <col min="1794" max="1794" width="16.42578125" style="129" customWidth="1"/>
    <col min="1795" max="1795" width="12.5703125" style="129" customWidth="1"/>
    <col min="1796" max="1796" width="8.7109375" style="129" customWidth="1"/>
    <col min="1797" max="1797" width="21.140625" style="129" customWidth="1"/>
    <col min="1798" max="1798" width="11.28515625" style="129" customWidth="1"/>
    <col min="1799" max="1799" width="28" style="129" customWidth="1"/>
    <col min="1800" max="1800" width="8" style="129" customWidth="1"/>
    <col min="1801" max="2048" width="11.42578125" style="129"/>
    <col min="2049" max="2049" width="7.42578125" style="129" customWidth="1"/>
    <col min="2050" max="2050" width="16.42578125" style="129" customWidth="1"/>
    <col min="2051" max="2051" width="12.5703125" style="129" customWidth="1"/>
    <col min="2052" max="2052" width="8.7109375" style="129" customWidth="1"/>
    <col min="2053" max="2053" width="21.140625" style="129" customWidth="1"/>
    <col min="2054" max="2054" width="11.28515625" style="129" customWidth="1"/>
    <col min="2055" max="2055" width="28" style="129" customWidth="1"/>
    <col min="2056" max="2056" width="8" style="129" customWidth="1"/>
    <col min="2057" max="2304" width="11.42578125" style="129"/>
    <col min="2305" max="2305" width="7.42578125" style="129" customWidth="1"/>
    <col min="2306" max="2306" width="16.42578125" style="129" customWidth="1"/>
    <col min="2307" max="2307" width="12.5703125" style="129" customWidth="1"/>
    <col min="2308" max="2308" width="8.7109375" style="129" customWidth="1"/>
    <col min="2309" max="2309" width="21.140625" style="129" customWidth="1"/>
    <col min="2310" max="2310" width="11.28515625" style="129" customWidth="1"/>
    <col min="2311" max="2311" width="28" style="129" customWidth="1"/>
    <col min="2312" max="2312" width="8" style="129" customWidth="1"/>
    <col min="2313" max="2560" width="11.42578125" style="129"/>
    <col min="2561" max="2561" width="7.42578125" style="129" customWidth="1"/>
    <col min="2562" max="2562" width="16.42578125" style="129" customWidth="1"/>
    <col min="2563" max="2563" width="12.5703125" style="129" customWidth="1"/>
    <col min="2564" max="2564" width="8.7109375" style="129" customWidth="1"/>
    <col min="2565" max="2565" width="21.140625" style="129" customWidth="1"/>
    <col min="2566" max="2566" width="11.28515625" style="129" customWidth="1"/>
    <col min="2567" max="2567" width="28" style="129" customWidth="1"/>
    <col min="2568" max="2568" width="8" style="129" customWidth="1"/>
    <col min="2569" max="2816" width="11.42578125" style="129"/>
    <col min="2817" max="2817" width="7.42578125" style="129" customWidth="1"/>
    <col min="2818" max="2818" width="16.42578125" style="129" customWidth="1"/>
    <col min="2819" max="2819" width="12.5703125" style="129" customWidth="1"/>
    <col min="2820" max="2820" width="8.7109375" style="129" customWidth="1"/>
    <col min="2821" max="2821" width="21.140625" style="129" customWidth="1"/>
    <col min="2822" max="2822" width="11.28515625" style="129" customWidth="1"/>
    <col min="2823" max="2823" width="28" style="129" customWidth="1"/>
    <col min="2824" max="2824" width="8" style="129" customWidth="1"/>
    <col min="2825" max="3072" width="11.42578125" style="129"/>
    <col min="3073" max="3073" width="7.42578125" style="129" customWidth="1"/>
    <col min="3074" max="3074" width="16.42578125" style="129" customWidth="1"/>
    <col min="3075" max="3075" width="12.5703125" style="129" customWidth="1"/>
    <col min="3076" max="3076" width="8.7109375" style="129" customWidth="1"/>
    <col min="3077" max="3077" width="21.140625" style="129" customWidth="1"/>
    <col min="3078" max="3078" width="11.28515625" style="129" customWidth="1"/>
    <col min="3079" max="3079" width="28" style="129" customWidth="1"/>
    <col min="3080" max="3080" width="8" style="129" customWidth="1"/>
    <col min="3081" max="3328" width="11.42578125" style="129"/>
    <col min="3329" max="3329" width="7.42578125" style="129" customWidth="1"/>
    <col min="3330" max="3330" width="16.42578125" style="129" customWidth="1"/>
    <col min="3331" max="3331" width="12.5703125" style="129" customWidth="1"/>
    <col min="3332" max="3332" width="8.7109375" style="129" customWidth="1"/>
    <col min="3333" max="3333" width="21.140625" style="129" customWidth="1"/>
    <col min="3334" max="3334" width="11.28515625" style="129" customWidth="1"/>
    <col min="3335" max="3335" width="28" style="129" customWidth="1"/>
    <col min="3336" max="3336" width="8" style="129" customWidth="1"/>
    <col min="3337" max="3584" width="11.42578125" style="129"/>
    <col min="3585" max="3585" width="7.42578125" style="129" customWidth="1"/>
    <col min="3586" max="3586" width="16.42578125" style="129" customWidth="1"/>
    <col min="3587" max="3587" width="12.5703125" style="129" customWidth="1"/>
    <col min="3588" max="3588" width="8.7109375" style="129" customWidth="1"/>
    <col min="3589" max="3589" width="21.140625" style="129" customWidth="1"/>
    <col min="3590" max="3590" width="11.28515625" style="129" customWidth="1"/>
    <col min="3591" max="3591" width="28" style="129" customWidth="1"/>
    <col min="3592" max="3592" width="8" style="129" customWidth="1"/>
    <col min="3593" max="3840" width="11.42578125" style="129"/>
    <col min="3841" max="3841" width="7.42578125" style="129" customWidth="1"/>
    <col min="3842" max="3842" width="16.42578125" style="129" customWidth="1"/>
    <col min="3843" max="3843" width="12.5703125" style="129" customWidth="1"/>
    <col min="3844" max="3844" width="8.7109375" style="129" customWidth="1"/>
    <col min="3845" max="3845" width="21.140625" style="129" customWidth="1"/>
    <col min="3846" max="3846" width="11.28515625" style="129" customWidth="1"/>
    <col min="3847" max="3847" width="28" style="129" customWidth="1"/>
    <col min="3848" max="3848" width="8" style="129" customWidth="1"/>
    <col min="3849" max="4096" width="11.42578125" style="129"/>
    <col min="4097" max="4097" width="7.42578125" style="129" customWidth="1"/>
    <col min="4098" max="4098" width="16.42578125" style="129" customWidth="1"/>
    <col min="4099" max="4099" width="12.5703125" style="129" customWidth="1"/>
    <col min="4100" max="4100" width="8.7109375" style="129" customWidth="1"/>
    <col min="4101" max="4101" width="21.140625" style="129" customWidth="1"/>
    <col min="4102" max="4102" width="11.28515625" style="129" customWidth="1"/>
    <col min="4103" max="4103" width="28" style="129" customWidth="1"/>
    <col min="4104" max="4104" width="8" style="129" customWidth="1"/>
    <col min="4105" max="4352" width="11.42578125" style="129"/>
    <col min="4353" max="4353" width="7.42578125" style="129" customWidth="1"/>
    <col min="4354" max="4354" width="16.42578125" style="129" customWidth="1"/>
    <col min="4355" max="4355" width="12.5703125" style="129" customWidth="1"/>
    <col min="4356" max="4356" width="8.7109375" style="129" customWidth="1"/>
    <col min="4357" max="4357" width="21.140625" style="129" customWidth="1"/>
    <col min="4358" max="4358" width="11.28515625" style="129" customWidth="1"/>
    <col min="4359" max="4359" width="28" style="129" customWidth="1"/>
    <col min="4360" max="4360" width="8" style="129" customWidth="1"/>
    <col min="4361" max="4608" width="11.42578125" style="129"/>
    <col min="4609" max="4609" width="7.42578125" style="129" customWidth="1"/>
    <col min="4610" max="4610" width="16.42578125" style="129" customWidth="1"/>
    <col min="4611" max="4611" width="12.5703125" style="129" customWidth="1"/>
    <col min="4612" max="4612" width="8.7109375" style="129" customWidth="1"/>
    <col min="4613" max="4613" width="21.140625" style="129" customWidth="1"/>
    <col min="4614" max="4614" width="11.28515625" style="129" customWidth="1"/>
    <col min="4615" max="4615" width="28" style="129" customWidth="1"/>
    <col min="4616" max="4616" width="8" style="129" customWidth="1"/>
    <col min="4617" max="4864" width="11.42578125" style="129"/>
    <col min="4865" max="4865" width="7.42578125" style="129" customWidth="1"/>
    <col min="4866" max="4866" width="16.42578125" style="129" customWidth="1"/>
    <col min="4867" max="4867" width="12.5703125" style="129" customWidth="1"/>
    <col min="4868" max="4868" width="8.7109375" style="129" customWidth="1"/>
    <col min="4869" max="4869" width="21.140625" style="129" customWidth="1"/>
    <col min="4870" max="4870" width="11.28515625" style="129" customWidth="1"/>
    <col min="4871" max="4871" width="28" style="129" customWidth="1"/>
    <col min="4872" max="4872" width="8" style="129" customWidth="1"/>
    <col min="4873" max="5120" width="11.42578125" style="129"/>
    <col min="5121" max="5121" width="7.42578125" style="129" customWidth="1"/>
    <col min="5122" max="5122" width="16.42578125" style="129" customWidth="1"/>
    <col min="5123" max="5123" width="12.5703125" style="129" customWidth="1"/>
    <col min="5124" max="5124" width="8.7109375" style="129" customWidth="1"/>
    <col min="5125" max="5125" width="21.140625" style="129" customWidth="1"/>
    <col min="5126" max="5126" width="11.28515625" style="129" customWidth="1"/>
    <col min="5127" max="5127" width="28" style="129" customWidth="1"/>
    <col min="5128" max="5128" width="8" style="129" customWidth="1"/>
    <col min="5129" max="5376" width="11.42578125" style="129"/>
    <col min="5377" max="5377" width="7.42578125" style="129" customWidth="1"/>
    <col min="5378" max="5378" width="16.42578125" style="129" customWidth="1"/>
    <col min="5379" max="5379" width="12.5703125" style="129" customWidth="1"/>
    <col min="5380" max="5380" width="8.7109375" style="129" customWidth="1"/>
    <col min="5381" max="5381" width="21.140625" style="129" customWidth="1"/>
    <col min="5382" max="5382" width="11.28515625" style="129" customWidth="1"/>
    <col min="5383" max="5383" width="28" style="129" customWidth="1"/>
    <col min="5384" max="5384" width="8" style="129" customWidth="1"/>
    <col min="5385" max="5632" width="11.42578125" style="129"/>
    <col min="5633" max="5633" width="7.42578125" style="129" customWidth="1"/>
    <col min="5634" max="5634" width="16.42578125" style="129" customWidth="1"/>
    <col min="5635" max="5635" width="12.5703125" style="129" customWidth="1"/>
    <col min="5636" max="5636" width="8.7109375" style="129" customWidth="1"/>
    <col min="5637" max="5637" width="21.140625" style="129" customWidth="1"/>
    <col min="5638" max="5638" width="11.28515625" style="129" customWidth="1"/>
    <col min="5639" max="5639" width="28" style="129" customWidth="1"/>
    <col min="5640" max="5640" width="8" style="129" customWidth="1"/>
    <col min="5641" max="5888" width="11.42578125" style="129"/>
    <col min="5889" max="5889" width="7.42578125" style="129" customWidth="1"/>
    <col min="5890" max="5890" width="16.42578125" style="129" customWidth="1"/>
    <col min="5891" max="5891" width="12.5703125" style="129" customWidth="1"/>
    <col min="5892" max="5892" width="8.7109375" style="129" customWidth="1"/>
    <col min="5893" max="5893" width="21.140625" style="129" customWidth="1"/>
    <col min="5894" max="5894" width="11.28515625" style="129" customWidth="1"/>
    <col min="5895" max="5895" width="28" style="129" customWidth="1"/>
    <col min="5896" max="5896" width="8" style="129" customWidth="1"/>
    <col min="5897" max="6144" width="11.42578125" style="129"/>
    <col min="6145" max="6145" width="7.42578125" style="129" customWidth="1"/>
    <col min="6146" max="6146" width="16.42578125" style="129" customWidth="1"/>
    <col min="6147" max="6147" width="12.5703125" style="129" customWidth="1"/>
    <col min="6148" max="6148" width="8.7109375" style="129" customWidth="1"/>
    <col min="6149" max="6149" width="21.140625" style="129" customWidth="1"/>
    <col min="6150" max="6150" width="11.28515625" style="129" customWidth="1"/>
    <col min="6151" max="6151" width="28" style="129" customWidth="1"/>
    <col min="6152" max="6152" width="8" style="129" customWidth="1"/>
    <col min="6153" max="6400" width="11.42578125" style="129"/>
    <col min="6401" max="6401" width="7.42578125" style="129" customWidth="1"/>
    <col min="6402" max="6402" width="16.42578125" style="129" customWidth="1"/>
    <col min="6403" max="6403" width="12.5703125" style="129" customWidth="1"/>
    <col min="6404" max="6404" width="8.7109375" style="129" customWidth="1"/>
    <col min="6405" max="6405" width="21.140625" style="129" customWidth="1"/>
    <col min="6406" max="6406" width="11.28515625" style="129" customWidth="1"/>
    <col min="6407" max="6407" width="28" style="129" customWidth="1"/>
    <col min="6408" max="6408" width="8" style="129" customWidth="1"/>
    <col min="6409" max="6656" width="11.42578125" style="129"/>
    <col min="6657" max="6657" width="7.42578125" style="129" customWidth="1"/>
    <col min="6658" max="6658" width="16.42578125" style="129" customWidth="1"/>
    <col min="6659" max="6659" width="12.5703125" style="129" customWidth="1"/>
    <col min="6660" max="6660" width="8.7109375" style="129" customWidth="1"/>
    <col min="6661" max="6661" width="21.140625" style="129" customWidth="1"/>
    <col min="6662" max="6662" width="11.28515625" style="129" customWidth="1"/>
    <col min="6663" max="6663" width="28" style="129" customWidth="1"/>
    <col min="6664" max="6664" width="8" style="129" customWidth="1"/>
    <col min="6665" max="6912" width="11.42578125" style="129"/>
    <col min="6913" max="6913" width="7.42578125" style="129" customWidth="1"/>
    <col min="6914" max="6914" width="16.42578125" style="129" customWidth="1"/>
    <col min="6915" max="6915" width="12.5703125" style="129" customWidth="1"/>
    <col min="6916" max="6916" width="8.7109375" style="129" customWidth="1"/>
    <col min="6917" max="6917" width="21.140625" style="129" customWidth="1"/>
    <col min="6918" max="6918" width="11.28515625" style="129" customWidth="1"/>
    <col min="6919" max="6919" width="28" style="129" customWidth="1"/>
    <col min="6920" max="6920" width="8" style="129" customWidth="1"/>
    <col min="6921" max="7168" width="11.42578125" style="129"/>
    <col min="7169" max="7169" width="7.42578125" style="129" customWidth="1"/>
    <col min="7170" max="7170" width="16.42578125" style="129" customWidth="1"/>
    <col min="7171" max="7171" width="12.5703125" style="129" customWidth="1"/>
    <col min="7172" max="7172" width="8.7109375" style="129" customWidth="1"/>
    <col min="7173" max="7173" width="21.140625" style="129" customWidth="1"/>
    <col min="7174" max="7174" width="11.28515625" style="129" customWidth="1"/>
    <col min="7175" max="7175" width="28" style="129" customWidth="1"/>
    <col min="7176" max="7176" width="8" style="129" customWidth="1"/>
    <col min="7177" max="7424" width="11.42578125" style="129"/>
    <col min="7425" max="7425" width="7.42578125" style="129" customWidth="1"/>
    <col min="7426" max="7426" width="16.42578125" style="129" customWidth="1"/>
    <col min="7427" max="7427" width="12.5703125" style="129" customWidth="1"/>
    <col min="7428" max="7428" width="8.7109375" style="129" customWidth="1"/>
    <col min="7429" max="7429" width="21.140625" style="129" customWidth="1"/>
    <col min="7430" max="7430" width="11.28515625" style="129" customWidth="1"/>
    <col min="7431" max="7431" width="28" style="129" customWidth="1"/>
    <col min="7432" max="7432" width="8" style="129" customWidth="1"/>
    <col min="7433" max="7680" width="11.42578125" style="129"/>
    <col min="7681" max="7681" width="7.42578125" style="129" customWidth="1"/>
    <col min="7682" max="7682" width="16.42578125" style="129" customWidth="1"/>
    <col min="7683" max="7683" width="12.5703125" style="129" customWidth="1"/>
    <col min="7684" max="7684" width="8.7109375" style="129" customWidth="1"/>
    <col min="7685" max="7685" width="21.140625" style="129" customWidth="1"/>
    <col min="7686" max="7686" width="11.28515625" style="129" customWidth="1"/>
    <col min="7687" max="7687" width="28" style="129" customWidth="1"/>
    <col min="7688" max="7688" width="8" style="129" customWidth="1"/>
    <col min="7689" max="7936" width="11.42578125" style="129"/>
    <col min="7937" max="7937" width="7.42578125" style="129" customWidth="1"/>
    <col min="7938" max="7938" width="16.42578125" style="129" customWidth="1"/>
    <col min="7939" max="7939" width="12.5703125" style="129" customWidth="1"/>
    <col min="7940" max="7940" width="8.7109375" style="129" customWidth="1"/>
    <col min="7941" max="7941" width="21.140625" style="129" customWidth="1"/>
    <col min="7942" max="7942" width="11.28515625" style="129" customWidth="1"/>
    <col min="7943" max="7943" width="28" style="129" customWidth="1"/>
    <col min="7944" max="7944" width="8" style="129" customWidth="1"/>
    <col min="7945" max="8192" width="11.42578125" style="129"/>
    <col min="8193" max="8193" width="7.42578125" style="129" customWidth="1"/>
    <col min="8194" max="8194" width="16.42578125" style="129" customWidth="1"/>
    <col min="8195" max="8195" width="12.5703125" style="129" customWidth="1"/>
    <col min="8196" max="8196" width="8.7109375" style="129" customWidth="1"/>
    <col min="8197" max="8197" width="21.140625" style="129" customWidth="1"/>
    <col min="8198" max="8198" width="11.28515625" style="129" customWidth="1"/>
    <col min="8199" max="8199" width="28" style="129" customWidth="1"/>
    <col min="8200" max="8200" width="8" style="129" customWidth="1"/>
    <col min="8201" max="8448" width="11.42578125" style="129"/>
    <col min="8449" max="8449" width="7.42578125" style="129" customWidth="1"/>
    <col min="8450" max="8450" width="16.42578125" style="129" customWidth="1"/>
    <col min="8451" max="8451" width="12.5703125" style="129" customWidth="1"/>
    <col min="8452" max="8452" width="8.7109375" style="129" customWidth="1"/>
    <col min="8453" max="8453" width="21.140625" style="129" customWidth="1"/>
    <col min="8454" max="8454" width="11.28515625" style="129" customWidth="1"/>
    <col min="8455" max="8455" width="28" style="129" customWidth="1"/>
    <col min="8456" max="8456" width="8" style="129" customWidth="1"/>
    <col min="8457" max="8704" width="11.42578125" style="129"/>
    <col min="8705" max="8705" width="7.42578125" style="129" customWidth="1"/>
    <col min="8706" max="8706" width="16.42578125" style="129" customWidth="1"/>
    <col min="8707" max="8707" width="12.5703125" style="129" customWidth="1"/>
    <col min="8708" max="8708" width="8.7109375" style="129" customWidth="1"/>
    <col min="8709" max="8709" width="21.140625" style="129" customWidth="1"/>
    <col min="8710" max="8710" width="11.28515625" style="129" customWidth="1"/>
    <col min="8711" max="8711" width="28" style="129" customWidth="1"/>
    <col min="8712" max="8712" width="8" style="129" customWidth="1"/>
    <col min="8713" max="8960" width="11.42578125" style="129"/>
    <col min="8961" max="8961" width="7.42578125" style="129" customWidth="1"/>
    <col min="8962" max="8962" width="16.42578125" style="129" customWidth="1"/>
    <col min="8963" max="8963" width="12.5703125" style="129" customWidth="1"/>
    <col min="8964" max="8964" width="8.7109375" style="129" customWidth="1"/>
    <col min="8965" max="8965" width="21.140625" style="129" customWidth="1"/>
    <col min="8966" max="8966" width="11.28515625" style="129" customWidth="1"/>
    <col min="8967" max="8967" width="28" style="129" customWidth="1"/>
    <col min="8968" max="8968" width="8" style="129" customWidth="1"/>
    <col min="8969" max="9216" width="11.42578125" style="129"/>
    <col min="9217" max="9217" width="7.42578125" style="129" customWidth="1"/>
    <col min="9218" max="9218" width="16.42578125" style="129" customWidth="1"/>
    <col min="9219" max="9219" width="12.5703125" style="129" customWidth="1"/>
    <col min="9220" max="9220" width="8.7109375" style="129" customWidth="1"/>
    <col min="9221" max="9221" width="21.140625" style="129" customWidth="1"/>
    <col min="9222" max="9222" width="11.28515625" style="129" customWidth="1"/>
    <col min="9223" max="9223" width="28" style="129" customWidth="1"/>
    <col min="9224" max="9224" width="8" style="129" customWidth="1"/>
    <col min="9225" max="9472" width="11.42578125" style="129"/>
    <col min="9473" max="9473" width="7.42578125" style="129" customWidth="1"/>
    <col min="9474" max="9474" width="16.42578125" style="129" customWidth="1"/>
    <col min="9475" max="9475" width="12.5703125" style="129" customWidth="1"/>
    <col min="9476" max="9476" width="8.7109375" style="129" customWidth="1"/>
    <col min="9477" max="9477" width="21.140625" style="129" customWidth="1"/>
    <col min="9478" max="9478" width="11.28515625" style="129" customWidth="1"/>
    <col min="9479" max="9479" width="28" style="129" customWidth="1"/>
    <col min="9480" max="9480" width="8" style="129" customWidth="1"/>
    <col min="9481" max="9728" width="11.42578125" style="129"/>
    <col min="9729" max="9729" width="7.42578125" style="129" customWidth="1"/>
    <col min="9730" max="9730" width="16.42578125" style="129" customWidth="1"/>
    <col min="9731" max="9731" width="12.5703125" style="129" customWidth="1"/>
    <col min="9732" max="9732" width="8.7109375" style="129" customWidth="1"/>
    <col min="9733" max="9733" width="21.140625" style="129" customWidth="1"/>
    <col min="9734" max="9734" width="11.28515625" style="129" customWidth="1"/>
    <col min="9735" max="9735" width="28" style="129" customWidth="1"/>
    <col min="9736" max="9736" width="8" style="129" customWidth="1"/>
    <col min="9737" max="9984" width="11.42578125" style="129"/>
    <col min="9985" max="9985" width="7.42578125" style="129" customWidth="1"/>
    <col min="9986" max="9986" width="16.42578125" style="129" customWidth="1"/>
    <col min="9987" max="9987" width="12.5703125" style="129" customWidth="1"/>
    <col min="9988" max="9988" width="8.7109375" style="129" customWidth="1"/>
    <col min="9989" max="9989" width="21.140625" style="129" customWidth="1"/>
    <col min="9990" max="9990" width="11.28515625" style="129" customWidth="1"/>
    <col min="9991" max="9991" width="28" style="129" customWidth="1"/>
    <col min="9992" max="9992" width="8" style="129" customWidth="1"/>
    <col min="9993" max="10240" width="11.42578125" style="129"/>
    <col min="10241" max="10241" width="7.42578125" style="129" customWidth="1"/>
    <col min="10242" max="10242" width="16.42578125" style="129" customWidth="1"/>
    <col min="10243" max="10243" width="12.5703125" style="129" customWidth="1"/>
    <col min="10244" max="10244" width="8.7109375" style="129" customWidth="1"/>
    <col min="10245" max="10245" width="21.140625" style="129" customWidth="1"/>
    <col min="10246" max="10246" width="11.28515625" style="129" customWidth="1"/>
    <col min="10247" max="10247" width="28" style="129" customWidth="1"/>
    <col min="10248" max="10248" width="8" style="129" customWidth="1"/>
    <col min="10249" max="10496" width="11.42578125" style="129"/>
    <col min="10497" max="10497" width="7.42578125" style="129" customWidth="1"/>
    <col min="10498" max="10498" width="16.42578125" style="129" customWidth="1"/>
    <col min="10499" max="10499" width="12.5703125" style="129" customWidth="1"/>
    <col min="10500" max="10500" width="8.7109375" style="129" customWidth="1"/>
    <col min="10501" max="10501" width="21.140625" style="129" customWidth="1"/>
    <col min="10502" max="10502" width="11.28515625" style="129" customWidth="1"/>
    <col min="10503" max="10503" width="28" style="129" customWidth="1"/>
    <col min="10504" max="10504" width="8" style="129" customWidth="1"/>
    <col min="10505" max="10752" width="11.42578125" style="129"/>
    <col min="10753" max="10753" width="7.42578125" style="129" customWidth="1"/>
    <col min="10754" max="10754" width="16.42578125" style="129" customWidth="1"/>
    <col min="10755" max="10755" width="12.5703125" style="129" customWidth="1"/>
    <col min="10756" max="10756" width="8.7109375" style="129" customWidth="1"/>
    <col min="10757" max="10757" width="21.140625" style="129" customWidth="1"/>
    <col min="10758" max="10758" width="11.28515625" style="129" customWidth="1"/>
    <col min="10759" max="10759" width="28" style="129" customWidth="1"/>
    <col min="10760" max="10760" width="8" style="129" customWidth="1"/>
    <col min="10761" max="11008" width="11.42578125" style="129"/>
    <col min="11009" max="11009" width="7.42578125" style="129" customWidth="1"/>
    <col min="11010" max="11010" width="16.42578125" style="129" customWidth="1"/>
    <col min="11011" max="11011" width="12.5703125" style="129" customWidth="1"/>
    <col min="11012" max="11012" width="8.7109375" style="129" customWidth="1"/>
    <col min="11013" max="11013" width="21.140625" style="129" customWidth="1"/>
    <col min="11014" max="11014" width="11.28515625" style="129" customWidth="1"/>
    <col min="11015" max="11015" width="28" style="129" customWidth="1"/>
    <col min="11016" max="11016" width="8" style="129" customWidth="1"/>
    <col min="11017" max="11264" width="11.42578125" style="129"/>
    <col min="11265" max="11265" width="7.42578125" style="129" customWidth="1"/>
    <col min="11266" max="11266" width="16.42578125" style="129" customWidth="1"/>
    <col min="11267" max="11267" width="12.5703125" style="129" customWidth="1"/>
    <col min="11268" max="11268" width="8.7109375" style="129" customWidth="1"/>
    <col min="11269" max="11269" width="21.140625" style="129" customWidth="1"/>
    <col min="11270" max="11270" width="11.28515625" style="129" customWidth="1"/>
    <col min="11271" max="11271" width="28" style="129" customWidth="1"/>
    <col min="11272" max="11272" width="8" style="129" customWidth="1"/>
    <col min="11273" max="11520" width="11.42578125" style="129"/>
    <col min="11521" max="11521" width="7.42578125" style="129" customWidth="1"/>
    <col min="11522" max="11522" width="16.42578125" style="129" customWidth="1"/>
    <col min="11523" max="11523" width="12.5703125" style="129" customWidth="1"/>
    <col min="11524" max="11524" width="8.7109375" style="129" customWidth="1"/>
    <col min="11525" max="11525" width="21.140625" style="129" customWidth="1"/>
    <col min="11526" max="11526" width="11.28515625" style="129" customWidth="1"/>
    <col min="11527" max="11527" width="28" style="129" customWidth="1"/>
    <col min="11528" max="11528" width="8" style="129" customWidth="1"/>
    <col min="11529" max="11776" width="11.42578125" style="129"/>
    <col min="11777" max="11777" width="7.42578125" style="129" customWidth="1"/>
    <col min="11778" max="11778" width="16.42578125" style="129" customWidth="1"/>
    <col min="11779" max="11779" width="12.5703125" style="129" customWidth="1"/>
    <col min="11780" max="11780" width="8.7109375" style="129" customWidth="1"/>
    <col min="11781" max="11781" width="21.140625" style="129" customWidth="1"/>
    <col min="11782" max="11782" width="11.28515625" style="129" customWidth="1"/>
    <col min="11783" max="11783" width="28" style="129" customWidth="1"/>
    <col min="11784" max="11784" width="8" style="129" customWidth="1"/>
    <col min="11785" max="12032" width="11.42578125" style="129"/>
    <col min="12033" max="12033" width="7.42578125" style="129" customWidth="1"/>
    <col min="12034" max="12034" width="16.42578125" style="129" customWidth="1"/>
    <col min="12035" max="12035" width="12.5703125" style="129" customWidth="1"/>
    <col min="12036" max="12036" width="8.7109375" style="129" customWidth="1"/>
    <col min="12037" max="12037" width="21.140625" style="129" customWidth="1"/>
    <col min="12038" max="12038" width="11.28515625" style="129" customWidth="1"/>
    <col min="12039" max="12039" width="28" style="129" customWidth="1"/>
    <col min="12040" max="12040" width="8" style="129" customWidth="1"/>
    <col min="12041" max="12288" width="11.42578125" style="129"/>
    <col min="12289" max="12289" width="7.42578125" style="129" customWidth="1"/>
    <col min="12290" max="12290" width="16.42578125" style="129" customWidth="1"/>
    <col min="12291" max="12291" width="12.5703125" style="129" customWidth="1"/>
    <col min="12292" max="12292" width="8.7109375" style="129" customWidth="1"/>
    <col min="12293" max="12293" width="21.140625" style="129" customWidth="1"/>
    <col min="12294" max="12294" width="11.28515625" style="129" customWidth="1"/>
    <col min="12295" max="12295" width="28" style="129" customWidth="1"/>
    <col min="12296" max="12296" width="8" style="129" customWidth="1"/>
    <col min="12297" max="12544" width="11.42578125" style="129"/>
    <col min="12545" max="12545" width="7.42578125" style="129" customWidth="1"/>
    <col min="12546" max="12546" width="16.42578125" style="129" customWidth="1"/>
    <col min="12547" max="12547" width="12.5703125" style="129" customWidth="1"/>
    <col min="12548" max="12548" width="8.7109375" style="129" customWidth="1"/>
    <col min="12549" max="12549" width="21.140625" style="129" customWidth="1"/>
    <col min="12550" max="12550" width="11.28515625" style="129" customWidth="1"/>
    <col min="12551" max="12551" width="28" style="129" customWidth="1"/>
    <col min="12552" max="12552" width="8" style="129" customWidth="1"/>
    <col min="12553" max="12800" width="11.42578125" style="129"/>
    <col min="12801" max="12801" width="7.42578125" style="129" customWidth="1"/>
    <col min="12802" max="12802" width="16.42578125" style="129" customWidth="1"/>
    <col min="12803" max="12803" width="12.5703125" style="129" customWidth="1"/>
    <col min="12804" max="12804" width="8.7109375" style="129" customWidth="1"/>
    <col min="12805" max="12805" width="21.140625" style="129" customWidth="1"/>
    <col min="12806" max="12806" width="11.28515625" style="129" customWidth="1"/>
    <col min="12807" max="12807" width="28" style="129" customWidth="1"/>
    <col min="12808" max="12808" width="8" style="129" customWidth="1"/>
    <col min="12809" max="13056" width="11.42578125" style="129"/>
    <col min="13057" max="13057" width="7.42578125" style="129" customWidth="1"/>
    <col min="13058" max="13058" width="16.42578125" style="129" customWidth="1"/>
    <col min="13059" max="13059" width="12.5703125" style="129" customWidth="1"/>
    <col min="13060" max="13060" width="8.7109375" style="129" customWidth="1"/>
    <col min="13061" max="13061" width="21.140625" style="129" customWidth="1"/>
    <col min="13062" max="13062" width="11.28515625" style="129" customWidth="1"/>
    <col min="13063" max="13063" width="28" style="129" customWidth="1"/>
    <col min="13064" max="13064" width="8" style="129" customWidth="1"/>
    <col min="13065" max="13312" width="11.42578125" style="129"/>
    <col min="13313" max="13313" width="7.42578125" style="129" customWidth="1"/>
    <col min="13314" max="13314" width="16.42578125" style="129" customWidth="1"/>
    <col min="13315" max="13315" width="12.5703125" style="129" customWidth="1"/>
    <col min="13316" max="13316" width="8.7109375" style="129" customWidth="1"/>
    <col min="13317" max="13317" width="21.140625" style="129" customWidth="1"/>
    <col min="13318" max="13318" width="11.28515625" style="129" customWidth="1"/>
    <col min="13319" max="13319" width="28" style="129" customWidth="1"/>
    <col min="13320" max="13320" width="8" style="129" customWidth="1"/>
    <col min="13321" max="13568" width="11.42578125" style="129"/>
    <col min="13569" max="13569" width="7.42578125" style="129" customWidth="1"/>
    <col min="13570" max="13570" width="16.42578125" style="129" customWidth="1"/>
    <col min="13571" max="13571" width="12.5703125" style="129" customWidth="1"/>
    <col min="13572" max="13572" width="8.7109375" style="129" customWidth="1"/>
    <col min="13573" max="13573" width="21.140625" style="129" customWidth="1"/>
    <col min="13574" max="13574" width="11.28515625" style="129" customWidth="1"/>
    <col min="13575" max="13575" width="28" style="129" customWidth="1"/>
    <col min="13576" max="13576" width="8" style="129" customWidth="1"/>
    <col min="13577" max="13824" width="11.42578125" style="129"/>
    <col min="13825" max="13825" width="7.42578125" style="129" customWidth="1"/>
    <col min="13826" max="13826" width="16.42578125" style="129" customWidth="1"/>
    <col min="13827" max="13827" width="12.5703125" style="129" customWidth="1"/>
    <col min="13828" max="13828" width="8.7109375" style="129" customWidth="1"/>
    <col min="13829" max="13829" width="21.140625" style="129" customWidth="1"/>
    <col min="13830" max="13830" width="11.28515625" style="129" customWidth="1"/>
    <col min="13831" max="13831" width="28" style="129" customWidth="1"/>
    <col min="13832" max="13832" width="8" style="129" customWidth="1"/>
    <col min="13833" max="14080" width="11.42578125" style="129"/>
    <col min="14081" max="14081" width="7.42578125" style="129" customWidth="1"/>
    <col min="14082" max="14082" width="16.42578125" style="129" customWidth="1"/>
    <col min="14083" max="14083" width="12.5703125" style="129" customWidth="1"/>
    <col min="14084" max="14084" width="8.7109375" style="129" customWidth="1"/>
    <col min="14085" max="14085" width="21.140625" style="129" customWidth="1"/>
    <col min="14086" max="14086" width="11.28515625" style="129" customWidth="1"/>
    <col min="14087" max="14087" width="28" style="129" customWidth="1"/>
    <col min="14088" max="14088" width="8" style="129" customWidth="1"/>
    <col min="14089" max="14336" width="11.42578125" style="129"/>
    <col min="14337" max="14337" width="7.42578125" style="129" customWidth="1"/>
    <col min="14338" max="14338" width="16.42578125" style="129" customWidth="1"/>
    <col min="14339" max="14339" width="12.5703125" style="129" customWidth="1"/>
    <col min="14340" max="14340" width="8.7109375" style="129" customWidth="1"/>
    <col min="14341" max="14341" width="21.140625" style="129" customWidth="1"/>
    <col min="14342" max="14342" width="11.28515625" style="129" customWidth="1"/>
    <col min="14343" max="14343" width="28" style="129" customWidth="1"/>
    <col min="14344" max="14344" width="8" style="129" customWidth="1"/>
    <col min="14345" max="14592" width="11.42578125" style="129"/>
    <col min="14593" max="14593" width="7.42578125" style="129" customWidth="1"/>
    <col min="14594" max="14594" width="16.42578125" style="129" customWidth="1"/>
    <col min="14595" max="14595" width="12.5703125" style="129" customWidth="1"/>
    <col min="14596" max="14596" width="8.7109375" style="129" customWidth="1"/>
    <col min="14597" max="14597" width="21.140625" style="129" customWidth="1"/>
    <col min="14598" max="14598" width="11.28515625" style="129" customWidth="1"/>
    <col min="14599" max="14599" width="28" style="129" customWidth="1"/>
    <col min="14600" max="14600" width="8" style="129" customWidth="1"/>
    <col min="14601" max="14848" width="11.42578125" style="129"/>
    <col min="14849" max="14849" width="7.42578125" style="129" customWidth="1"/>
    <col min="14850" max="14850" width="16.42578125" style="129" customWidth="1"/>
    <col min="14851" max="14851" width="12.5703125" style="129" customWidth="1"/>
    <col min="14852" max="14852" width="8.7109375" style="129" customWidth="1"/>
    <col min="14853" max="14853" width="21.140625" style="129" customWidth="1"/>
    <col min="14854" max="14854" width="11.28515625" style="129" customWidth="1"/>
    <col min="14855" max="14855" width="28" style="129" customWidth="1"/>
    <col min="14856" max="14856" width="8" style="129" customWidth="1"/>
    <col min="14857" max="15104" width="11.42578125" style="129"/>
    <col min="15105" max="15105" width="7.42578125" style="129" customWidth="1"/>
    <col min="15106" max="15106" width="16.42578125" style="129" customWidth="1"/>
    <col min="15107" max="15107" width="12.5703125" style="129" customWidth="1"/>
    <col min="15108" max="15108" width="8.7109375" style="129" customWidth="1"/>
    <col min="15109" max="15109" width="21.140625" style="129" customWidth="1"/>
    <col min="15110" max="15110" width="11.28515625" style="129" customWidth="1"/>
    <col min="15111" max="15111" width="28" style="129" customWidth="1"/>
    <col min="15112" max="15112" width="8" style="129" customWidth="1"/>
    <col min="15113" max="15360" width="11.42578125" style="129"/>
    <col min="15361" max="15361" width="7.42578125" style="129" customWidth="1"/>
    <col min="15362" max="15362" width="16.42578125" style="129" customWidth="1"/>
    <col min="15363" max="15363" width="12.5703125" style="129" customWidth="1"/>
    <col min="15364" max="15364" width="8.7109375" style="129" customWidth="1"/>
    <col min="15365" max="15365" width="21.140625" style="129" customWidth="1"/>
    <col min="15366" max="15366" width="11.28515625" style="129" customWidth="1"/>
    <col min="15367" max="15367" width="28" style="129" customWidth="1"/>
    <col min="15368" max="15368" width="8" style="129" customWidth="1"/>
    <col min="15369" max="15616" width="11.42578125" style="129"/>
    <col min="15617" max="15617" width="7.42578125" style="129" customWidth="1"/>
    <col min="15618" max="15618" width="16.42578125" style="129" customWidth="1"/>
    <col min="15619" max="15619" width="12.5703125" style="129" customWidth="1"/>
    <col min="15620" max="15620" width="8.7109375" style="129" customWidth="1"/>
    <col min="15621" max="15621" width="21.140625" style="129" customWidth="1"/>
    <col min="15622" max="15622" width="11.28515625" style="129" customWidth="1"/>
    <col min="15623" max="15623" width="28" style="129" customWidth="1"/>
    <col min="15624" max="15624" width="8" style="129" customWidth="1"/>
    <col min="15625" max="15872" width="11.42578125" style="129"/>
    <col min="15873" max="15873" width="7.42578125" style="129" customWidth="1"/>
    <col min="15874" max="15874" width="16.42578125" style="129" customWidth="1"/>
    <col min="15875" max="15875" width="12.5703125" style="129" customWidth="1"/>
    <col min="15876" max="15876" width="8.7109375" style="129" customWidth="1"/>
    <col min="15877" max="15877" width="21.140625" style="129" customWidth="1"/>
    <col min="15878" max="15878" width="11.28515625" style="129" customWidth="1"/>
    <col min="15879" max="15879" width="28" style="129" customWidth="1"/>
    <col min="15880" max="15880" width="8" style="129" customWidth="1"/>
    <col min="15881" max="16128" width="11.42578125" style="129"/>
    <col min="16129" max="16129" width="7.42578125" style="129" customWidth="1"/>
    <col min="16130" max="16130" width="16.42578125" style="129" customWidth="1"/>
    <col min="16131" max="16131" width="12.5703125" style="129" customWidth="1"/>
    <col min="16132" max="16132" width="8.7109375" style="129" customWidth="1"/>
    <col min="16133" max="16133" width="21.140625" style="129" customWidth="1"/>
    <col min="16134" max="16134" width="11.28515625" style="129" customWidth="1"/>
    <col min="16135" max="16135" width="28" style="129" customWidth="1"/>
    <col min="16136" max="16136" width="8" style="129" customWidth="1"/>
    <col min="16137" max="16384" width="11.42578125" style="129"/>
  </cols>
  <sheetData>
    <row r="1" spans="1:7" x14ac:dyDescent="0.25">
      <c r="A1" s="167"/>
      <c r="B1" s="167"/>
      <c r="C1" s="167"/>
      <c r="D1" s="167"/>
      <c r="E1" s="167"/>
      <c r="F1" s="167"/>
      <c r="G1" s="167"/>
    </row>
    <row r="2" spans="1:7" x14ac:dyDescent="0.25">
      <c r="A2" s="167"/>
      <c r="B2" s="167"/>
      <c r="C2" s="167"/>
      <c r="D2" s="167"/>
      <c r="E2" s="167"/>
      <c r="F2" s="167"/>
      <c r="G2" s="167"/>
    </row>
    <row r="3" spans="1:7" x14ac:dyDescent="0.25">
      <c r="A3" s="167"/>
      <c r="B3" s="167"/>
      <c r="C3" s="167"/>
      <c r="D3" s="167"/>
      <c r="E3" s="167"/>
      <c r="F3" s="167"/>
      <c r="G3" s="167"/>
    </row>
    <row r="4" spans="1:7" x14ac:dyDescent="0.25">
      <c r="A4" s="167"/>
      <c r="B4" s="167"/>
      <c r="C4" s="167"/>
      <c r="D4" s="167"/>
      <c r="E4" s="167"/>
      <c r="F4" s="167"/>
      <c r="G4" s="167"/>
    </row>
    <row r="5" spans="1:7" x14ac:dyDescent="0.25">
      <c r="A5" s="167"/>
      <c r="B5" s="167"/>
      <c r="C5" s="167"/>
      <c r="D5" s="167"/>
      <c r="E5" s="167"/>
      <c r="F5" s="167"/>
      <c r="G5" s="167"/>
    </row>
    <row r="6" spans="1:7" x14ac:dyDescent="0.25">
      <c r="A6" s="167"/>
      <c r="B6" s="167"/>
      <c r="C6" s="167"/>
      <c r="D6" s="167"/>
      <c r="E6" s="167"/>
      <c r="F6" s="167"/>
      <c r="G6" s="167"/>
    </row>
    <row r="7" spans="1:7" x14ac:dyDescent="0.25">
      <c r="A7" s="525" t="s">
        <v>137</v>
      </c>
      <c r="B7" s="525"/>
      <c r="C7" s="525"/>
      <c r="D7" s="525"/>
      <c r="E7" s="525"/>
      <c r="F7" s="525"/>
      <c r="G7" s="525"/>
    </row>
    <row r="8" spans="1:7" x14ac:dyDescent="0.25">
      <c r="A8" s="167"/>
      <c r="B8" s="167"/>
      <c r="C8" s="167"/>
      <c r="D8" s="167"/>
      <c r="E8" s="167"/>
      <c r="F8" s="167"/>
      <c r="G8" s="167"/>
    </row>
    <row r="9" spans="1:7" ht="35.25" customHeight="1" x14ac:dyDescent="0.25">
      <c r="A9" s="288" t="s">
        <v>179</v>
      </c>
      <c r="B9" s="288"/>
      <c r="C9" s="288"/>
      <c r="D9" s="288"/>
      <c r="E9" s="288"/>
      <c r="F9" s="288"/>
      <c r="G9" s="288"/>
    </row>
    <row r="10" spans="1:7" x14ac:dyDescent="0.25">
      <c r="A10" s="167"/>
      <c r="B10" s="167"/>
      <c r="C10" s="167"/>
      <c r="D10" s="167"/>
      <c r="E10" s="167"/>
      <c r="F10" s="167"/>
      <c r="G10" s="167"/>
    </row>
    <row r="11" spans="1:7" x14ac:dyDescent="0.25">
      <c r="A11" s="167"/>
      <c r="B11" s="167"/>
      <c r="C11" s="167"/>
      <c r="D11" s="167"/>
      <c r="E11" s="167"/>
      <c r="F11" s="167"/>
      <c r="G11" s="167"/>
    </row>
    <row r="12" spans="1:7" x14ac:dyDescent="0.25">
      <c r="A12" s="518" t="s">
        <v>140</v>
      </c>
      <c r="B12" s="518"/>
      <c r="C12" s="518"/>
      <c r="D12" s="518"/>
      <c r="E12" s="518"/>
      <c r="F12" s="518"/>
      <c r="G12" s="518"/>
    </row>
    <row r="13" spans="1:7" ht="14.25" customHeight="1" x14ac:dyDescent="0.25">
      <c r="A13" s="168"/>
      <c r="B13" s="168"/>
      <c r="C13" s="168"/>
      <c r="D13" s="168"/>
      <c r="E13" s="169"/>
      <c r="F13" s="169"/>
      <c r="G13" s="169"/>
    </row>
    <row r="14" spans="1:7" ht="14.25" customHeight="1" x14ac:dyDescent="0.25">
      <c r="A14" s="167"/>
      <c r="B14" s="167"/>
      <c r="C14" s="167"/>
      <c r="D14" s="167"/>
      <c r="E14" s="169"/>
      <c r="F14" s="169"/>
      <c r="G14" s="169"/>
    </row>
    <row r="15" spans="1:7" ht="15.75" customHeight="1" x14ac:dyDescent="0.25">
      <c r="A15" s="286"/>
      <c r="B15" s="286"/>
      <c r="C15" s="286"/>
      <c r="D15" s="286"/>
      <c r="E15" s="167"/>
      <c r="F15" s="167"/>
      <c r="G15" s="167"/>
    </row>
    <row r="16" spans="1:7" x14ac:dyDescent="0.25">
      <c r="A16" s="167"/>
      <c r="B16" s="167"/>
      <c r="C16" s="167"/>
      <c r="D16" s="167"/>
      <c r="E16" s="170"/>
      <c r="F16" s="167"/>
      <c r="G16" s="167"/>
    </row>
    <row r="17" spans="1:11" x14ac:dyDescent="0.25">
      <c r="A17" s="287" t="s">
        <v>141</v>
      </c>
      <c r="B17" s="287"/>
      <c r="C17" s="167"/>
      <c r="D17" s="167"/>
      <c r="E17" s="167"/>
      <c r="F17" s="167"/>
      <c r="G17" s="167"/>
    </row>
    <row r="18" spans="1:11" ht="30.75" customHeight="1" x14ac:dyDescent="0.25">
      <c r="A18" s="282" t="s">
        <v>176</v>
      </c>
      <c r="B18" s="282"/>
      <c r="C18" s="282"/>
      <c r="D18" s="282"/>
      <c r="E18" s="282"/>
      <c r="F18" s="282"/>
      <c r="G18" s="282"/>
    </row>
    <row r="19" spans="1:11" x14ac:dyDescent="0.25">
      <c r="A19" s="171" t="s">
        <v>107</v>
      </c>
      <c r="B19" s="290">
        <f>DATOS!I6</f>
        <v>0</v>
      </c>
      <c r="C19" s="290"/>
      <c r="D19" s="290"/>
      <c r="E19" s="167"/>
      <c r="F19" s="167"/>
      <c r="G19" s="167"/>
    </row>
    <row r="20" spans="1:11" x14ac:dyDescent="0.25">
      <c r="A20" s="172"/>
      <c r="B20" s="167"/>
      <c r="C20" s="167"/>
      <c r="D20" s="167"/>
      <c r="E20" s="167"/>
      <c r="F20" s="167"/>
      <c r="G20" s="167"/>
    </row>
    <row r="21" spans="1:11" x14ac:dyDescent="0.25">
      <c r="A21" s="273" t="s">
        <v>92</v>
      </c>
      <c r="B21" s="273"/>
      <c r="C21" s="273"/>
      <c r="D21" s="167"/>
      <c r="E21" s="167"/>
      <c r="F21" s="167"/>
      <c r="G21" s="167"/>
    </row>
    <row r="22" spans="1:11" x14ac:dyDescent="0.25">
      <c r="A22" s="167"/>
      <c r="B22" s="167"/>
      <c r="C22" s="167"/>
      <c r="D22" s="167"/>
      <c r="E22" s="167"/>
      <c r="F22" s="167"/>
      <c r="G22" s="167"/>
      <c r="J22" s="524"/>
      <c r="K22" s="524"/>
    </row>
    <row r="23" spans="1:11" ht="18" customHeight="1" x14ac:dyDescent="0.25">
      <c r="A23" s="286" t="s">
        <v>127</v>
      </c>
      <c r="B23" s="286"/>
      <c r="C23" s="284">
        <f>DATOS!D10</f>
        <v>0</v>
      </c>
      <c r="D23" s="284"/>
      <c r="E23" s="284"/>
      <c r="F23" s="519" t="s">
        <v>128</v>
      </c>
      <c r="G23" s="519"/>
      <c r="H23" s="133"/>
    </row>
    <row r="24" spans="1:11" ht="15.75" customHeight="1" x14ac:dyDescent="0.25">
      <c r="A24" s="173" t="s">
        <v>129</v>
      </c>
      <c r="B24" s="284">
        <f>DATOS!D9</f>
        <v>0</v>
      </c>
      <c r="C24" s="284"/>
      <c r="D24" s="520" t="s">
        <v>130</v>
      </c>
      <c r="E24" s="520"/>
      <c r="F24" s="520"/>
      <c r="G24" s="520"/>
      <c r="H24" s="133"/>
    </row>
    <row r="25" spans="1:11" ht="32.25" customHeight="1" x14ac:dyDescent="0.25">
      <c r="A25" s="275" t="s">
        <v>139</v>
      </c>
      <c r="B25" s="275"/>
      <c r="C25" s="275"/>
      <c r="D25" s="275"/>
      <c r="E25" s="275"/>
      <c r="F25" s="275"/>
      <c r="G25" s="275"/>
      <c r="H25" s="131"/>
    </row>
    <row r="26" spans="1:11" ht="15.75" customHeight="1" x14ac:dyDescent="0.25">
      <c r="A26" s="520" t="s">
        <v>131</v>
      </c>
      <c r="B26" s="520"/>
      <c r="C26" s="520"/>
      <c r="D26" s="520"/>
      <c r="E26" s="520"/>
      <c r="F26" s="520"/>
      <c r="G26" s="174">
        <f>DATOS!I5</f>
        <v>0</v>
      </c>
      <c r="H26" s="130"/>
    </row>
    <row r="27" spans="1:11" ht="18" customHeight="1" x14ac:dyDescent="0.25">
      <c r="A27" s="521">
        <f>DATOS!D5</f>
        <v>0</v>
      </c>
      <c r="B27" s="521"/>
      <c r="C27" s="521"/>
      <c r="D27" s="522" t="s">
        <v>134</v>
      </c>
      <c r="E27" s="522"/>
      <c r="F27" s="522"/>
      <c r="G27" s="522"/>
      <c r="H27" s="132"/>
      <c r="I27" s="132"/>
    </row>
    <row r="28" spans="1:11" ht="15" customHeight="1" x14ac:dyDescent="0.25">
      <c r="A28" s="523" t="s">
        <v>135</v>
      </c>
      <c r="B28" s="523"/>
      <c r="C28" s="523"/>
      <c r="D28" s="523"/>
      <c r="E28" s="523"/>
      <c r="F28" s="175"/>
      <c r="G28" s="175"/>
    </row>
    <row r="29" spans="1:11" ht="15" customHeight="1" x14ac:dyDescent="0.25">
      <c r="A29" s="175"/>
      <c r="B29" s="175"/>
      <c r="C29" s="175"/>
      <c r="D29" s="175"/>
      <c r="E29" s="175"/>
      <c r="F29" s="175"/>
      <c r="G29" s="175"/>
    </row>
    <row r="30" spans="1:11" ht="31.5" customHeight="1" x14ac:dyDescent="0.25">
      <c r="A30" s="275" t="s">
        <v>136</v>
      </c>
      <c r="B30" s="275"/>
      <c r="C30" s="275"/>
      <c r="D30" s="275"/>
      <c r="E30" s="275"/>
      <c r="F30" s="275"/>
      <c r="G30" s="275"/>
    </row>
    <row r="31" spans="1:11" ht="14.25" customHeight="1" x14ac:dyDescent="0.25">
      <c r="A31" s="176"/>
      <c r="B31" s="176"/>
      <c r="C31" s="176"/>
      <c r="D31" s="176"/>
      <c r="E31" s="176"/>
      <c r="F31" s="176"/>
      <c r="G31" s="176"/>
    </row>
    <row r="32" spans="1:11" x14ac:dyDescent="0.25">
      <c r="A32" s="167"/>
      <c r="B32" s="167"/>
      <c r="C32" s="167"/>
      <c r="D32" s="167"/>
      <c r="E32" s="167"/>
      <c r="F32" s="167"/>
      <c r="G32" s="167"/>
    </row>
    <row r="33" spans="1:7" x14ac:dyDescent="0.25">
      <c r="A33" s="167"/>
      <c r="B33" s="167"/>
      <c r="C33" s="167"/>
      <c r="D33" s="167"/>
      <c r="E33" s="167"/>
      <c r="F33" s="177" t="s">
        <v>180</v>
      </c>
      <c r="G33" s="178" t="s">
        <v>178</v>
      </c>
    </row>
    <row r="34" spans="1:7" x14ac:dyDescent="0.25">
      <c r="A34" s="179"/>
      <c r="B34" s="179"/>
      <c r="C34" s="179"/>
      <c r="D34" s="179"/>
      <c r="E34" s="179"/>
      <c r="F34" s="179"/>
      <c r="G34" s="179"/>
    </row>
    <row r="35" spans="1:7" x14ac:dyDescent="0.25">
      <c r="A35" s="173"/>
      <c r="B35" s="173"/>
      <c r="C35" s="173"/>
      <c r="D35" s="173"/>
      <c r="E35" s="173"/>
      <c r="F35" s="173"/>
      <c r="G35" s="173"/>
    </row>
    <row r="36" spans="1:7" s="166" customFormat="1" x14ac:dyDescent="0.25">
      <c r="A36" s="180"/>
      <c r="B36" s="180"/>
      <c r="C36" s="180"/>
      <c r="D36" s="180"/>
      <c r="E36" s="180"/>
      <c r="F36" s="181"/>
      <c r="G36" s="181"/>
    </row>
    <row r="37" spans="1:7" s="166" customFormat="1" ht="15" customHeight="1" x14ac:dyDescent="0.25">
      <c r="A37" s="182"/>
      <c r="B37" s="182"/>
      <c r="C37" s="182"/>
      <c r="D37" s="182"/>
      <c r="E37" s="175"/>
      <c r="F37" s="175"/>
      <c r="G37" s="175"/>
    </row>
    <row r="38" spans="1:7" ht="15" customHeight="1" x14ac:dyDescent="0.25">
      <c r="A38" s="167"/>
      <c r="B38" s="167"/>
      <c r="C38" s="167"/>
      <c r="D38" s="167"/>
      <c r="E38" s="167"/>
      <c r="F38" s="167"/>
      <c r="G38" s="167"/>
    </row>
    <row r="39" spans="1:7" ht="15" customHeight="1" x14ac:dyDescent="0.25">
      <c r="A39" s="269" t="s">
        <v>93</v>
      </c>
      <c r="B39" s="269"/>
      <c r="C39" s="269"/>
      <c r="D39" s="269"/>
      <c r="E39" s="269"/>
      <c r="F39" s="269"/>
      <c r="G39" s="269"/>
    </row>
    <row r="40" spans="1:7" ht="15.75" customHeight="1" x14ac:dyDescent="0.25">
      <c r="A40" s="167"/>
      <c r="B40" s="175"/>
      <c r="C40" s="167"/>
      <c r="D40" s="167"/>
      <c r="E40" s="167"/>
      <c r="F40" s="167"/>
      <c r="G40" s="167"/>
    </row>
    <row r="41" spans="1:7" x14ac:dyDescent="0.25">
      <c r="A41" s="179"/>
      <c r="B41" s="175"/>
      <c r="C41" s="179"/>
      <c r="D41" s="179"/>
      <c r="E41" s="179"/>
      <c r="F41" s="179"/>
      <c r="G41" s="179"/>
    </row>
    <row r="42" spans="1:7" ht="15" customHeight="1" x14ac:dyDescent="0.25">
      <c r="A42" s="183"/>
      <c r="B42" s="175"/>
      <c r="C42" s="183"/>
      <c r="D42" s="183"/>
      <c r="E42" s="183"/>
      <c r="F42" s="183"/>
      <c r="G42" s="183"/>
    </row>
    <row r="43" spans="1:7" ht="15" customHeight="1" x14ac:dyDescent="0.25">
      <c r="A43" s="183"/>
      <c r="B43" s="175"/>
      <c r="C43" s="183"/>
      <c r="D43" s="183"/>
      <c r="E43" s="183"/>
      <c r="F43" s="183"/>
      <c r="G43" s="183"/>
    </row>
    <row r="44" spans="1:7" ht="15.75" customHeight="1" x14ac:dyDescent="0.25">
      <c r="A44" s="167"/>
      <c r="B44" s="175"/>
      <c r="C44" s="184"/>
      <c r="D44" s="268">
        <f>DATOS!D10</f>
        <v>0</v>
      </c>
      <c r="E44" s="268"/>
      <c r="F44" s="268"/>
      <c r="G44" s="184"/>
    </row>
    <row r="45" spans="1:7" ht="15.75" customHeight="1" x14ac:dyDescent="0.25">
      <c r="A45" s="184"/>
      <c r="B45" s="185" t="s">
        <v>126</v>
      </c>
      <c r="C45" s="184"/>
      <c r="D45" s="186" t="s">
        <v>108</v>
      </c>
      <c r="E45" s="187">
        <f>DATOS!D9</f>
        <v>0</v>
      </c>
      <c r="F45" s="184"/>
      <c r="G45" s="184"/>
    </row>
    <row r="46" spans="1:7" x14ac:dyDescent="0.25">
      <c r="A46" s="167"/>
      <c r="B46" s="167"/>
      <c r="C46" s="167"/>
      <c r="D46" s="167"/>
      <c r="E46" s="167"/>
      <c r="F46" s="167"/>
      <c r="G46" s="167"/>
    </row>
  </sheetData>
  <mergeCells count="22">
    <mergeCell ref="J22:K22"/>
    <mergeCell ref="A25:G25"/>
    <mergeCell ref="A26:F26"/>
    <mergeCell ref="A7:G7"/>
    <mergeCell ref="A9:G9"/>
    <mergeCell ref="A15:D15"/>
    <mergeCell ref="A17:B17"/>
    <mergeCell ref="A18:G18"/>
    <mergeCell ref="D44:F44"/>
    <mergeCell ref="A12:G12"/>
    <mergeCell ref="A21:C21"/>
    <mergeCell ref="A23:B23"/>
    <mergeCell ref="C23:E23"/>
    <mergeCell ref="F23:G23"/>
    <mergeCell ref="B24:C24"/>
    <mergeCell ref="D24:G24"/>
    <mergeCell ref="A39:G39"/>
    <mergeCell ref="A27:C27"/>
    <mergeCell ref="A30:G30"/>
    <mergeCell ref="D27:G27"/>
    <mergeCell ref="A28:E28"/>
    <mergeCell ref="B19:D19"/>
  </mergeCells>
  <conditionalFormatting sqref="C23:E23 B24:C24 G26 A27:C27 D44:F44 E45">
    <cfRule type="containsText" dxfId="4" priority="2" operator="containsText" text="0">
      <formula>NOT(ISERROR(SEARCH("0",A23)))</formula>
    </cfRule>
  </conditionalFormatting>
  <conditionalFormatting sqref="B19:D19">
    <cfRule type="containsText" dxfId="3" priority="1" operator="containsText" text="0">
      <formula>NOT(ISERROR(SEARCH("0",B19)))</formula>
    </cfRule>
  </conditionalFormatting>
  <printOptions horizontalCentered="1"/>
  <pageMargins left="0.7" right="0.7" top="0.75" bottom="0.75" header="0.3" footer="0.3"/>
  <pageSetup paperSize="9" scale="74" orientation="portrait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tabColor theme="5"/>
  </sheetPr>
  <dimension ref="A1:K45"/>
  <sheetViews>
    <sheetView view="pageBreakPreview" topLeftCell="A31" zoomScaleNormal="90" zoomScaleSheetLayoutView="100" workbookViewId="0">
      <selection activeCell="F34" sqref="F34"/>
    </sheetView>
  </sheetViews>
  <sheetFormatPr baseColWidth="10" defaultRowHeight="15.75" x14ac:dyDescent="0.25"/>
  <cols>
    <col min="1" max="1" width="10.7109375" style="129" customWidth="1"/>
    <col min="2" max="2" width="11.140625" style="129" customWidth="1"/>
    <col min="3" max="3" width="12.140625" style="129" customWidth="1"/>
    <col min="4" max="4" width="14.42578125" style="129" customWidth="1"/>
    <col min="5" max="5" width="24" style="129" customWidth="1"/>
    <col min="6" max="6" width="16.85546875" style="129" customWidth="1"/>
    <col min="7" max="7" width="27.42578125" style="129" customWidth="1"/>
    <col min="8" max="8" width="8" style="129" customWidth="1"/>
    <col min="9" max="256" width="11.42578125" style="129"/>
    <col min="257" max="257" width="7.42578125" style="129" customWidth="1"/>
    <col min="258" max="258" width="16.42578125" style="129" customWidth="1"/>
    <col min="259" max="259" width="12.5703125" style="129" customWidth="1"/>
    <col min="260" max="260" width="8.7109375" style="129" customWidth="1"/>
    <col min="261" max="261" width="21.140625" style="129" customWidth="1"/>
    <col min="262" max="262" width="11.28515625" style="129" customWidth="1"/>
    <col min="263" max="263" width="28" style="129" customWidth="1"/>
    <col min="264" max="264" width="8" style="129" customWidth="1"/>
    <col min="265" max="512" width="11.42578125" style="129"/>
    <col min="513" max="513" width="7.42578125" style="129" customWidth="1"/>
    <col min="514" max="514" width="16.42578125" style="129" customWidth="1"/>
    <col min="515" max="515" width="12.5703125" style="129" customWidth="1"/>
    <col min="516" max="516" width="8.7109375" style="129" customWidth="1"/>
    <col min="517" max="517" width="21.140625" style="129" customWidth="1"/>
    <col min="518" max="518" width="11.28515625" style="129" customWidth="1"/>
    <col min="519" max="519" width="28" style="129" customWidth="1"/>
    <col min="520" max="520" width="8" style="129" customWidth="1"/>
    <col min="521" max="768" width="11.42578125" style="129"/>
    <col min="769" max="769" width="7.42578125" style="129" customWidth="1"/>
    <col min="770" max="770" width="16.42578125" style="129" customWidth="1"/>
    <col min="771" max="771" width="12.5703125" style="129" customWidth="1"/>
    <col min="772" max="772" width="8.7109375" style="129" customWidth="1"/>
    <col min="773" max="773" width="21.140625" style="129" customWidth="1"/>
    <col min="774" max="774" width="11.28515625" style="129" customWidth="1"/>
    <col min="775" max="775" width="28" style="129" customWidth="1"/>
    <col min="776" max="776" width="8" style="129" customWidth="1"/>
    <col min="777" max="1024" width="11.42578125" style="129"/>
    <col min="1025" max="1025" width="7.42578125" style="129" customWidth="1"/>
    <col min="1026" max="1026" width="16.42578125" style="129" customWidth="1"/>
    <col min="1027" max="1027" width="12.5703125" style="129" customWidth="1"/>
    <col min="1028" max="1028" width="8.7109375" style="129" customWidth="1"/>
    <col min="1029" max="1029" width="21.140625" style="129" customWidth="1"/>
    <col min="1030" max="1030" width="11.28515625" style="129" customWidth="1"/>
    <col min="1031" max="1031" width="28" style="129" customWidth="1"/>
    <col min="1032" max="1032" width="8" style="129" customWidth="1"/>
    <col min="1033" max="1280" width="11.42578125" style="129"/>
    <col min="1281" max="1281" width="7.42578125" style="129" customWidth="1"/>
    <col min="1282" max="1282" width="16.42578125" style="129" customWidth="1"/>
    <col min="1283" max="1283" width="12.5703125" style="129" customWidth="1"/>
    <col min="1284" max="1284" width="8.7109375" style="129" customWidth="1"/>
    <col min="1285" max="1285" width="21.140625" style="129" customWidth="1"/>
    <col min="1286" max="1286" width="11.28515625" style="129" customWidth="1"/>
    <col min="1287" max="1287" width="28" style="129" customWidth="1"/>
    <col min="1288" max="1288" width="8" style="129" customWidth="1"/>
    <col min="1289" max="1536" width="11.42578125" style="129"/>
    <col min="1537" max="1537" width="7.42578125" style="129" customWidth="1"/>
    <col min="1538" max="1538" width="16.42578125" style="129" customWidth="1"/>
    <col min="1539" max="1539" width="12.5703125" style="129" customWidth="1"/>
    <col min="1540" max="1540" width="8.7109375" style="129" customWidth="1"/>
    <col min="1541" max="1541" width="21.140625" style="129" customWidth="1"/>
    <col min="1542" max="1542" width="11.28515625" style="129" customWidth="1"/>
    <col min="1543" max="1543" width="28" style="129" customWidth="1"/>
    <col min="1544" max="1544" width="8" style="129" customWidth="1"/>
    <col min="1545" max="1792" width="11.42578125" style="129"/>
    <col min="1793" max="1793" width="7.42578125" style="129" customWidth="1"/>
    <col min="1794" max="1794" width="16.42578125" style="129" customWidth="1"/>
    <col min="1795" max="1795" width="12.5703125" style="129" customWidth="1"/>
    <col min="1796" max="1796" width="8.7109375" style="129" customWidth="1"/>
    <col min="1797" max="1797" width="21.140625" style="129" customWidth="1"/>
    <col min="1798" max="1798" width="11.28515625" style="129" customWidth="1"/>
    <col min="1799" max="1799" width="28" style="129" customWidth="1"/>
    <col min="1800" max="1800" width="8" style="129" customWidth="1"/>
    <col min="1801" max="2048" width="11.42578125" style="129"/>
    <col min="2049" max="2049" width="7.42578125" style="129" customWidth="1"/>
    <col min="2050" max="2050" width="16.42578125" style="129" customWidth="1"/>
    <col min="2051" max="2051" width="12.5703125" style="129" customWidth="1"/>
    <col min="2052" max="2052" width="8.7109375" style="129" customWidth="1"/>
    <col min="2053" max="2053" width="21.140625" style="129" customWidth="1"/>
    <col min="2054" max="2054" width="11.28515625" style="129" customWidth="1"/>
    <col min="2055" max="2055" width="28" style="129" customWidth="1"/>
    <col min="2056" max="2056" width="8" style="129" customWidth="1"/>
    <col min="2057" max="2304" width="11.42578125" style="129"/>
    <col min="2305" max="2305" width="7.42578125" style="129" customWidth="1"/>
    <col min="2306" max="2306" width="16.42578125" style="129" customWidth="1"/>
    <col min="2307" max="2307" width="12.5703125" style="129" customWidth="1"/>
    <col min="2308" max="2308" width="8.7109375" style="129" customWidth="1"/>
    <col min="2309" max="2309" width="21.140625" style="129" customWidth="1"/>
    <col min="2310" max="2310" width="11.28515625" style="129" customWidth="1"/>
    <col min="2311" max="2311" width="28" style="129" customWidth="1"/>
    <col min="2312" max="2312" width="8" style="129" customWidth="1"/>
    <col min="2313" max="2560" width="11.42578125" style="129"/>
    <col min="2561" max="2561" width="7.42578125" style="129" customWidth="1"/>
    <col min="2562" max="2562" width="16.42578125" style="129" customWidth="1"/>
    <col min="2563" max="2563" width="12.5703125" style="129" customWidth="1"/>
    <col min="2564" max="2564" width="8.7109375" style="129" customWidth="1"/>
    <col min="2565" max="2565" width="21.140625" style="129" customWidth="1"/>
    <col min="2566" max="2566" width="11.28515625" style="129" customWidth="1"/>
    <col min="2567" max="2567" width="28" style="129" customWidth="1"/>
    <col min="2568" max="2568" width="8" style="129" customWidth="1"/>
    <col min="2569" max="2816" width="11.42578125" style="129"/>
    <col min="2817" max="2817" width="7.42578125" style="129" customWidth="1"/>
    <col min="2818" max="2818" width="16.42578125" style="129" customWidth="1"/>
    <col min="2819" max="2819" width="12.5703125" style="129" customWidth="1"/>
    <col min="2820" max="2820" width="8.7109375" style="129" customWidth="1"/>
    <col min="2821" max="2821" width="21.140625" style="129" customWidth="1"/>
    <col min="2822" max="2822" width="11.28515625" style="129" customWidth="1"/>
    <col min="2823" max="2823" width="28" style="129" customWidth="1"/>
    <col min="2824" max="2824" width="8" style="129" customWidth="1"/>
    <col min="2825" max="3072" width="11.42578125" style="129"/>
    <col min="3073" max="3073" width="7.42578125" style="129" customWidth="1"/>
    <col min="3074" max="3074" width="16.42578125" style="129" customWidth="1"/>
    <col min="3075" max="3075" width="12.5703125" style="129" customWidth="1"/>
    <col min="3076" max="3076" width="8.7109375" style="129" customWidth="1"/>
    <col min="3077" max="3077" width="21.140625" style="129" customWidth="1"/>
    <col min="3078" max="3078" width="11.28515625" style="129" customWidth="1"/>
    <col min="3079" max="3079" width="28" style="129" customWidth="1"/>
    <col min="3080" max="3080" width="8" style="129" customWidth="1"/>
    <col min="3081" max="3328" width="11.42578125" style="129"/>
    <col min="3329" max="3329" width="7.42578125" style="129" customWidth="1"/>
    <col min="3330" max="3330" width="16.42578125" style="129" customWidth="1"/>
    <col min="3331" max="3331" width="12.5703125" style="129" customWidth="1"/>
    <col min="3332" max="3332" width="8.7109375" style="129" customWidth="1"/>
    <col min="3333" max="3333" width="21.140625" style="129" customWidth="1"/>
    <col min="3334" max="3334" width="11.28515625" style="129" customWidth="1"/>
    <col min="3335" max="3335" width="28" style="129" customWidth="1"/>
    <col min="3336" max="3336" width="8" style="129" customWidth="1"/>
    <col min="3337" max="3584" width="11.42578125" style="129"/>
    <col min="3585" max="3585" width="7.42578125" style="129" customWidth="1"/>
    <col min="3586" max="3586" width="16.42578125" style="129" customWidth="1"/>
    <col min="3587" max="3587" width="12.5703125" style="129" customWidth="1"/>
    <col min="3588" max="3588" width="8.7109375" style="129" customWidth="1"/>
    <col min="3589" max="3589" width="21.140625" style="129" customWidth="1"/>
    <col min="3590" max="3590" width="11.28515625" style="129" customWidth="1"/>
    <col min="3591" max="3591" width="28" style="129" customWidth="1"/>
    <col min="3592" max="3592" width="8" style="129" customWidth="1"/>
    <col min="3593" max="3840" width="11.42578125" style="129"/>
    <col min="3841" max="3841" width="7.42578125" style="129" customWidth="1"/>
    <col min="3842" max="3842" width="16.42578125" style="129" customWidth="1"/>
    <col min="3843" max="3843" width="12.5703125" style="129" customWidth="1"/>
    <col min="3844" max="3844" width="8.7109375" style="129" customWidth="1"/>
    <col min="3845" max="3845" width="21.140625" style="129" customWidth="1"/>
    <col min="3846" max="3846" width="11.28515625" style="129" customWidth="1"/>
    <col min="3847" max="3847" width="28" style="129" customWidth="1"/>
    <col min="3848" max="3848" width="8" style="129" customWidth="1"/>
    <col min="3849" max="4096" width="11.42578125" style="129"/>
    <col min="4097" max="4097" width="7.42578125" style="129" customWidth="1"/>
    <col min="4098" max="4098" width="16.42578125" style="129" customWidth="1"/>
    <col min="4099" max="4099" width="12.5703125" style="129" customWidth="1"/>
    <col min="4100" max="4100" width="8.7109375" style="129" customWidth="1"/>
    <col min="4101" max="4101" width="21.140625" style="129" customWidth="1"/>
    <col min="4102" max="4102" width="11.28515625" style="129" customWidth="1"/>
    <col min="4103" max="4103" width="28" style="129" customWidth="1"/>
    <col min="4104" max="4104" width="8" style="129" customWidth="1"/>
    <col min="4105" max="4352" width="11.42578125" style="129"/>
    <col min="4353" max="4353" width="7.42578125" style="129" customWidth="1"/>
    <col min="4354" max="4354" width="16.42578125" style="129" customWidth="1"/>
    <col min="4355" max="4355" width="12.5703125" style="129" customWidth="1"/>
    <col min="4356" max="4356" width="8.7109375" style="129" customWidth="1"/>
    <col min="4357" max="4357" width="21.140625" style="129" customWidth="1"/>
    <col min="4358" max="4358" width="11.28515625" style="129" customWidth="1"/>
    <col min="4359" max="4359" width="28" style="129" customWidth="1"/>
    <col min="4360" max="4360" width="8" style="129" customWidth="1"/>
    <col min="4361" max="4608" width="11.42578125" style="129"/>
    <col min="4609" max="4609" width="7.42578125" style="129" customWidth="1"/>
    <col min="4610" max="4610" width="16.42578125" style="129" customWidth="1"/>
    <col min="4611" max="4611" width="12.5703125" style="129" customWidth="1"/>
    <col min="4612" max="4612" width="8.7109375" style="129" customWidth="1"/>
    <col min="4613" max="4613" width="21.140625" style="129" customWidth="1"/>
    <col min="4614" max="4614" width="11.28515625" style="129" customWidth="1"/>
    <col min="4615" max="4615" width="28" style="129" customWidth="1"/>
    <col min="4616" max="4616" width="8" style="129" customWidth="1"/>
    <col min="4617" max="4864" width="11.42578125" style="129"/>
    <col min="4865" max="4865" width="7.42578125" style="129" customWidth="1"/>
    <col min="4866" max="4866" width="16.42578125" style="129" customWidth="1"/>
    <col min="4867" max="4867" width="12.5703125" style="129" customWidth="1"/>
    <col min="4868" max="4868" width="8.7109375" style="129" customWidth="1"/>
    <col min="4869" max="4869" width="21.140625" style="129" customWidth="1"/>
    <col min="4870" max="4870" width="11.28515625" style="129" customWidth="1"/>
    <col min="4871" max="4871" width="28" style="129" customWidth="1"/>
    <col min="4872" max="4872" width="8" style="129" customWidth="1"/>
    <col min="4873" max="5120" width="11.42578125" style="129"/>
    <col min="5121" max="5121" width="7.42578125" style="129" customWidth="1"/>
    <col min="5122" max="5122" width="16.42578125" style="129" customWidth="1"/>
    <col min="5123" max="5123" width="12.5703125" style="129" customWidth="1"/>
    <col min="5124" max="5124" width="8.7109375" style="129" customWidth="1"/>
    <col min="5125" max="5125" width="21.140625" style="129" customWidth="1"/>
    <col min="5126" max="5126" width="11.28515625" style="129" customWidth="1"/>
    <col min="5127" max="5127" width="28" style="129" customWidth="1"/>
    <col min="5128" max="5128" width="8" style="129" customWidth="1"/>
    <col min="5129" max="5376" width="11.42578125" style="129"/>
    <col min="5377" max="5377" width="7.42578125" style="129" customWidth="1"/>
    <col min="5378" max="5378" width="16.42578125" style="129" customWidth="1"/>
    <col min="5379" max="5379" width="12.5703125" style="129" customWidth="1"/>
    <col min="5380" max="5380" width="8.7109375" style="129" customWidth="1"/>
    <col min="5381" max="5381" width="21.140625" style="129" customWidth="1"/>
    <col min="5382" max="5382" width="11.28515625" style="129" customWidth="1"/>
    <col min="5383" max="5383" width="28" style="129" customWidth="1"/>
    <col min="5384" max="5384" width="8" style="129" customWidth="1"/>
    <col min="5385" max="5632" width="11.42578125" style="129"/>
    <col min="5633" max="5633" width="7.42578125" style="129" customWidth="1"/>
    <col min="5634" max="5634" width="16.42578125" style="129" customWidth="1"/>
    <col min="5635" max="5635" width="12.5703125" style="129" customWidth="1"/>
    <col min="5636" max="5636" width="8.7109375" style="129" customWidth="1"/>
    <col min="5637" max="5637" width="21.140625" style="129" customWidth="1"/>
    <col min="5638" max="5638" width="11.28515625" style="129" customWidth="1"/>
    <col min="5639" max="5639" width="28" style="129" customWidth="1"/>
    <col min="5640" max="5640" width="8" style="129" customWidth="1"/>
    <col min="5641" max="5888" width="11.42578125" style="129"/>
    <col min="5889" max="5889" width="7.42578125" style="129" customWidth="1"/>
    <col min="5890" max="5890" width="16.42578125" style="129" customWidth="1"/>
    <col min="5891" max="5891" width="12.5703125" style="129" customWidth="1"/>
    <col min="5892" max="5892" width="8.7109375" style="129" customWidth="1"/>
    <col min="5893" max="5893" width="21.140625" style="129" customWidth="1"/>
    <col min="5894" max="5894" width="11.28515625" style="129" customWidth="1"/>
    <col min="5895" max="5895" width="28" style="129" customWidth="1"/>
    <col min="5896" max="5896" width="8" style="129" customWidth="1"/>
    <col min="5897" max="6144" width="11.42578125" style="129"/>
    <col min="6145" max="6145" width="7.42578125" style="129" customWidth="1"/>
    <col min="6146" max="6146" width="16.42578125" style="129" customWidth="1"/>
    <col min="6147" max="6147" width="12.5703125" style="129" customWidth="1"/>
    <col min="6148" max="6148" width="8.7109375" style="129" customWidth="1"/>
    <col min="6149" max="6149" width="21.140625" style="129" customWidth="1"/>
    <col min="6150" max="6150" width="11.28515625" style="129" customWidth="1"/>
    <col min="6151" max="6151" width="28" style="129" customWidth="1"/>
    <col min="6152" max="6152" width="8" style="129" customWidth="1"/>
    <col min="6153" max="6400" width="11.42578125" style="129"/>
    <col min="6401" max="6401" width="7.42578125" style="129" customWidth="1"/>
    <col min="6402" max="6402" width="16.42578125" style="129" customWidth="1"/>
    <col min="6403" max="6403" width="12.5703125" style="129" customWidth="1"/>
    <col min="6404" max="6404" width="8.7109375" style="129" customWidth="1"/>
    <col min="6405" max="6405" width="21.140625" style="129" customWidth="1"/>
    <col min="6406" max="6406" width="11.28515625" style="129" customWidth="1"/>
    <col min="6407" max="6407" width="28" style="129" customWidth="1"/>
    <col min="6408" max="6408" width="8" style="129" customWidth="1"/>
    <col min="6409" max="6656" width="11.42578125" style="129"/>
    <col min="6657" max="6657" width="7.42578125" style="129" customWidth="1"/>
    <col min="6658" max="6658" width="16.42578125" style="129" customWidth="1"/>
    <col min="6659" max="6659" width="12.5703125" style="129" customWidth="1"/>
    <col min="6660" max="6660" width="8.7109375" style="129" customWidth="1"/>
    <col min="6661" max="6661" width="21.140625" style="129" customWidth="1"/>
    <col min="6662" max="6662" width="11.28515625" style="129" customWidth="1"/>
    <col min="6663" max="6663" width="28" style="129" customWidth="1"/>
    <col min="6664" max="6664" width="8" style="129" customWidth="1"/>
    <col min="6665" max="6912" width="11.42578125" style="129"/>
    <col min="6913" max="6913" width="7.42578125" style="129" customWidth="1"/>
    <col min="6914" max="6914" width="16.42578125" style="129" customWidth="1"/>
    <col min="6915" max="6915" width="12.5703125" style="129" customWidth="1"/>
    <col min="6916" max="6916" width="8.7109375" style="129" customWidth="1"/>
    <col min="6917" max="6917" width="21.140625" style="129" customWidth="1"/>
    <col min="6918" max="6918" width="11.28515625" style="129" customWidth="1"/>
    <col min="6919" max="6919" width="28" style="129" customWidth="1"/>
    <col min="6920" max="6920" width="8" style="129" customWidth="1"/>
    <col min="6921" max="7168" width="11.42578125" style="129"/>
    <col min="7169" max="7169" width="7.42578125" style="129" customWidth="1"/>
    <col min="7170" max="7170" width="16.42578125" style="129" customWidth="1"/>
    <col min="7171" max="7171" width="12.5703125" style="129" customWidth="1"/>
    <col min="7172" max="7172" width="8.7109375" style="129" customWidth="1"/>
    <col min="7173" max="7173" width="21.140625" style="129" customWidth="1"/>
    <col min="7174" max="7174" width="11.28515625" style="129" customWidth="1"/>
    <col min="7175" max="7175" width="28" style="129" customWidth="1"/>
    <col min="7176" max="7176" width="8" style="129" customWidth="1"/>
    <col min="7177" max="7424" width="11.42578125" style="129"/>
    <col min="7425" max="7425" width="7.42578125" style="129" customWidth="1"/>
    <col min="7426" max="7426" width="16.42578125" style="129" customWidth="1"/>
    <col min="7427" max="7427" width="12.5703125" style="129" customWidth="1"/>
    <col min="7428" max="7428" width="8.7109375" style="129" customWidth="1"/>
    <col min="7429" max="7429" width="21.140625" style="129" customWidth="1"/>
    <col min="7430" max="7430" width="11.28515625" style="129" customWidth="1"/>
    <col min="7431" max="7431" width="28" style="129" customWidth="1"/>
    <col min="7432" max="7432" width="8" style="129" customWidth="1"/>
    <col min="7433" max="7680" width="11.42578125" style="129"/>
    <col min="7681" max="7681" width="7.42578125" style="129" customWidth="1"/>
    <col min="7682" max="7682" width="16.42578125" style="129" customWidth="1"/>
    <col min="7683" max="7683" width="12.5703125" style="129" customWidth="1"/>
    <col min="7684" max="7684" width="8.7109375" style="129" customWidth="1"/>
    <col min="7685" max="7685" width="21.140625" style="129" customWidth="1"/>
    <col min="7686" max="7686" width="11.28515625" style="129" customWidth="1"/>
    <col min="7687" max="7687" width="28" style="129" customWidth="1"/>
    <col min="7688" max="7688" width="8" style="129" customWidth="1"/>
    <col min="7689" max="7936" width="11.42578125" style="129"/>
    <col min="7937" max="7937" width="7.42578125" style="129" customWidth="1"/>
    <col min="7938" max="7938" width="16.42578125" style="129" customWidth="1"/>
    <col min="7939" max="7939" width="12.5703125" style="129" customWidth="1"/>
    <col min="7940" max="7940" width="8.7109375" style="129" customWidth="1"/>
    <col min="7941" max="7941" width="21.140625" style="129" customWidth="1"/>
    <col min="7942" max="7942" width="11.28515625" style="129" customWidth="1"/>
    <col min="7943" max="7943" width="28" style="129" customWidth="1"/>
    <col min="7944" max="7944" width="8" style="129" customWidth="1"/>
    <col min="7945" max="8192" width="11.42578125" style="129"/>
    <col min="8193" max="8193" width="7.42578125" style="129" customWidth="1"/>
    <col min="8194" max="8194" width="16.42578125" style="129" customWidth="1"/>
    <col min="8195" max="8195" width="12.5703125" style="129" customWidth="1"/>
    <col min="8196" max="8196" width="8.7109375" style="129" customWidth="1"/>
    <col min="8197" max="8197" width="21.140625" style="129" customWidth="1"/>
    <col min="8198" max="8198" width="11.28515625" style="129" customWidth="1"/>
    <col min="8199" max="8199" width="28" style="129" customWidth="1"/>
    <col min="8200" max="8200" width="8" style="129" customWidth="1"/>
    <col min="8201" max="8448" width="11.42578125" style="129"/>
    <col min="8449" max="8449" width="7.42578125" style="129" customWidth="1"/>
    <col min="8450" max="8450" width="16.42578125" style="129" customWidth="1"/>
    <col min="8451" max="8451" width="12.5703125" style="129" customWidth="1"/>
    <col min="8452" max="8452" width="8.7109375" style="129" customWidth="1"/>
    <col min="8453" max="8453" width="21.140625" style="129" customWidth="1"/>
    <col min="8454" max="8454" width="11.28515625" style="129" customWidth="1"/>
    <col min="8455" max="8455" width="28" style="129" customWidth="1"/>
    <col min="8456" max="8456" width="8" style="129" customWidth="1"/>
    <col min="8457" max="8704" width="11.42578125" style="129"/>
    <col min="8705" max="8705" width="7.42578125" style="129" customWidth="1"/>
    <col min="8706" max="8706" width="16.42578125" style="129" customWidth="1"/>
    <col min="8707" max="8707" width="12.5703125" style="129" customWidth="1"/>
    <col min="8708" max="8708" width="8.7109375" style="129" customWidth="1"/>
    <col min="8709" max="8709" width="21.140625" style="129" customWidth="1"/>
    <col min="8710" max="8710" width="11.28515625" style="129" customWidth="1"/>
    <col min="8711" max="8711" width="28" style="129" customWidth="1"/>
    <col min="8712" max="8712" width="8" style="129" customWidth="1"/>
    <col min="8713" max="8960" width="11.42578125" style="129"/>
    <col min="8961" max="8961" width="7.42578125" style="129" customWidth="1"/>
    <col min="8962" max="8962" width="16.42578125" style="129" customWidth="1"/>
    <col min="8963" max="8963" width="12.5703125" style="129" customWidth="1"/>
    <col min="8964" max="8964" width="8.7109375" style="129" customWidth="1"/>
    <col min="8965" max="8965" width="21.140625" style="129" customWidth="1"/>
    <col min="8966" max="8966" width="11.28515625" style="129" customWidth="1"/>
    <col min="8967" max="8967" width="28" style="129" customWidth="1"/>
    <col min="8968" max="8968" width="8" style="129" customWidth="1"/>
    <col min="8969" max="9216" width="11.42578125" style="129"/>
    <col min="9217" max="9217" width="7.42578125" style="129" customWidth="1"/>
    <col min="9218" max="9218" width="16.42578125" style="129" customWidth="1"/>
    <col min="9219" max="9219" width="12.5703125" style="129" customWidth="1"/>
    <col min="9220" max="9220" width="8.7109375" style="129" customWidth="1"/>
    <col min="9221" max="9221" width="21.140625" style="129" customWidth="1"/>
    <col min="9222" max="9222" width="11.28515625" style="129" customWidth="1"/>
    <col min="9223" max="9223" width="28" style="129" customWidth="1"/>
    <col min="9224" max="9224" width="8" style="129" customWidth="1"/>
    <col min="9225" max="9472" width="11.42578125" style="129"/>
    <col min="9473" max="9473" width="7.42578125" style="129" customWidth="1"/>
    <col min="9474" max="9474" width="16.42578125" style="129" customWidth="1"/>
    <col min="9475" max="9475" width="12.5703125" style="129" customWidth="1"/>
    <col min="9476" max="9476" width="8.7109375" style="129" customWidth="1"/>
    <col min="9477" max="9477" width="21.140625" style="129" customWidth="1"/>
    <col min="9478" max="9478" width="11.28515625" style="129" customWidth="1"/>
    <col min="9479" max="9479" width="28" style="129" customWidth="1"/>
    <col min="9480" max="9480" width="8" style="129" customWidth="1"/>
    <col min="9481" max="9728" width="11.42578125" style="129"/>
    <col min="9729" max="9729" width="7.42578125" style="129" customWidth="1"/>
    <col min="9730" max="9730" width="16.42578125" style="129" customWidth="1"/>
    <col min="9731" max="9731" width="12.5703125" style="129" customWidth="1"/>
    <col min="9732" max="9732" width="8.7109375" style="129" customWidth="1"/>
    <col min="9733" max="9733" width="21.140625" style="129" customWidth="1"/>
    <col min="9734" max="9734" width="11.28515625" style="129" customWidth="1"/>
    <col min="9735" max="9735" width="28" style="129" customWidth="1"/>
    <col min="9736" max="9736" width="8" style="129" customWidth="1"/>
    <col min="9737" max="9984" width="11.42578125" style="129"/>
    <col min="9985" max="9985" width="7.42578125" style="129" customWidth="1"/>
    <col min="9986" max="9986" width="16.42578125" style="129" customWidth="1"/>
    <col min="9987" max="9987" width="12.5703125" style="129" customWidth="1"/>
    <col min="9988" max="9988" width="8.7109375" style="129" customWidth="1"/>
    <col min="9989" max="9989" width="21.140625" style="129" customWidth="1"/>
    <col min="9990" max="9990" width="11.28515625" style="129" customWidth="1"/>
    <col min="9991" max="9991" width="28" style="129" customWidth="1"/>
    <col min="9992" max="9992" width="8" style="129" customWidth="1"/>
    <col min="9993" max="10240" width="11.42578125" style="129"/>
    <col min="10241" max="10241" width="7.42578125" style="129" customWidth="1"/>
    <col min="10242" max="10242" width="16.42578125" style="129" customWidth="1"/>
    <col min="10243" max="10243" width="12.5703125" style="129" customWidth="1"/>
    <col min="10244" max="10244" width="8.7109375" style="129" customWidth="1"/>
    <col min="10245" max="10245" width="21.140625" style="129" customWidth="1"/>
    <col min="10246" max="10246" width="11.28515625" style="129" customWidth="1"/>
    <col min="10247" max="10247" width="28" style="129" customWidth="1"/>
    <col min="10248" max="10248" width="8" style="129" customWidth="1"/>
    <col min="10249" max="10496" width="11.42578125" style="129"/>
    <col min="10497" max="10497" width="7.42578125" style="129" customWidth="1"/>
    <col min="10498" max="10498" width="16.42578125" style="129" customWidth="1"/>
    <col min="10499" max="10499" width="12.5703125" style="129" customWidth="1"/>
    <col min="10500" max="10500" width="8.7109375" style="129" customWidth="1"/>
    <col min="10501" max="10501" width="21.140625" style="129" customWidth="1"/>
    <col min="10502" max="10502" width="11.28515625" style="129" customWidth="1"/>
    <col min="10503" max="10503" width="28" style="129" customWidth="1"/>
    <col min="10504" max="10504" width="8" style="129" customWidth="1"/>
    <col min="10505" max="10752" width="11.42578125" style="129"/>
    <col min="10753" max="10753" width="7.42578125" style="129" customWidth="1"/>
    <col min="10754" max="10754" width="16.42578125" style="129" customWidth="1"/>
    <col min="10755" max="10755" width="12.5703125" style="129" customWidth="1"/>
    <col min="10756" max="10756" width="8.7109375" style="129" customWidth="1"/>
    <col min="10757" max="10757" width="21.140625" style="129" customWidth="1"/>
    <col min="10758" max="10758" width="11.28515625" style="129" customWidth="1"/>
    <col min="10759" max="10759" width="28" style="129" customWidth="1"/>
    <col min="10760" max="10760" width="8" style="129" customWidth="1"/>
    <col min="10761" max="11008" width="11.42578125" style="129"/>
    <col min="11009" max="11009" width="7.42578125" style="129" customWidth="1"/>
    <col min="11010" max="11010" width="16.42578125" style="129" customWidth="1"/>
    <col min="11011" max="11011" width="12.5703125" style="129" customWidth="1"/>
    <col min="11012" max="11012" width="8.7109375" style="129" customWidth="1"/>
    <col min="11013" max="11013" width="21.140625" style="129" customWidth="1"/>
    <col min="11014" max="11014" width="11.28515625" style="129" customWidth="1"/>
    <col min="11015" max="11015" width="28" style="129" customWidth="1"/>
    <col min="11016" max="11016" width="8" style="129" customWidth="1"/>
    <col min="11017" max="11264" width="11.42578125" style="129"/>
    <col min="11265" max="11265" width="7.42578125" style="129" customWidth="1"/>
    <col min="11266" max="11266" width="16.42578125" style="129" customWidth="1"/>
    <col min="11267" max="11267" width="12.5703125" style="129" customWidth="1"/>
    <col min="11268" max="11268" width="8.7109375" style="129" customWidth="1"/>
    <col min="11269" max="11269" width="21.140625" style="129" customWidth="1"/>
    <col min="11270" max="11270" width="11.28515625" style="129" customWidth="1"/>
    <col min="11271" max="11271" width="28" style="129" customWidth="1"/>
    <col min="11272" max="11272" width="8" style="129" customWidth="1"/>
    <col min="11273" max="11520" width="11.42578125" style="129"/>
    <col min="11521" max="11521" width="7.42578125" style="129" customWidth="1"/>
    <col min="11522" max="11522" width="16.42578125" style="129" customWidth="1"/>
    <col min="11523" max="11523" width="12.5703125" style="129" customWidth="1"/>
    <col min="11524" max="11524" width="8.7109375" style="129" customWidth="1"/>
    <col min="11525" max="11525" width="21.140625" style="129" customWidth="1"/>
    <col min="11526" max="11526" width="11.28515625" style="129" customWidth="1"/>
    <col min="11527" max="11527" width="28" style="129" customWidth="1"/>
    <col min="11528" max="11528" width="8" style="129" customWidth="1"/>
    <col min="11529" max="11776" width="11.42578125" style="129"/>
    <col min="11777" max="11777" width="7.42578125" style="129" customWidth="1"/>
    <col min="11778" max="11778" width="16.42578125" style="129" customWidth="1"/>
    <col min="11779" max="11779" width="12.5703125" style="129" customWidth="1"/>
    <col min="11780" max="11780" width="8.7109375" style="129" customWidth="1"/>
    <col min="11781" max="11781" width="21.140625" style="129" customWidth="1"/>
    <col min="11782" max="11782" width="11.28515625" style="129" customWidth="1"/>
    <col min="11783" max="11783" width="28" style="129" customWidth="1"/>
    <col min="11784" max="11784" width="8" style="129" customWidth="1"/>
    <col min="11785" max="12032" width="11.42578125" style="129"/>
    <col min="12033" max="12033" width="7.42578125" style="129" customWidth="1"/>
    <col min="12034" max="12034" width="16.42578125" style="129" customWidth="1"/>
    <col min="12035" max="12035" width="12.5703125" style="129" customWidth="1"/>
    <col min="12036" max="12036" width="8.7109375" style="129" customWidth="1"/>
    <col min="12037" max="12037" width="21.140625" style="129" customWidth="1"/>
    <col min="12038" max="12038" width="11.28515625" style="129" customWidth="1"/>
    <col min="12039" max="12039" width="28" style="129" customWidth="1"/>
    <col min="12040" max="12040" width="8" style="129" customWidth="1"/>
    <col min="12041" max="12288" width="11.42578125" style="129"/>
    <col min="12289" max="12289" width="7.42578125" style="129" customWidth="1"/>
    <col min="12290" max="12290" width="16.42578125" style="129" customWidth="1"/>
    <col min="12291" max="12291" width="12.5703125" style="129" customWidth="1"/>
    <col min="12292" max="12292" width="8.7109375" style="129" customWidth="1"/>
    <col min="12293" max="12293" width="21.140625" style="129" customWidth="1"/>
    <col min="12294" max="12294" width="11.28515625" style="129" customWidth="1"/>
    <col min="12295" max="12295" width="28" style="129" customWidth="1"/>
    <col min="12296" max="12296" width="8" style="129" customWidth="1"/>
    <col min="12297" max="12544" width="11.42578125" style="129"/>
    <col min="12545" max="12545" width="7.42578125" style="129" customWidth="1"/>
    <col min="12546" max="12546" width="16.42578125" style="129" customWidth="1"/>
    <col min="12547" max="12547" width="12.5703125" style="129" customWidth="1"/>
    <col min="12548" max="12548" width="8.7109375" style="129" customWidth="1"/>
    <col min="12549" max="12549" width="21.140625" style="129" customWidth="1"/>
    <col min="12550" max="12550" width="11.28515625" style="129" customWidth="1"/>
    <col min="12551" max="12551" width="28" style="129" customWidth="1"/>
    <col min="12552" max="12552" width="8" style="129" customWidth="1"/>
    <col min="12553" max="12800" width="11.42578125" style="129"/>
    <col min="12801" max="12801" width="7.42578125" style="129" customWidth="1"/>
    <col min="12802" max="12802" width="16.42578125" style="129" customWidth="1"/>
    <col min="12803" max="12803" width="12.5703125" style="129" customWidth="1"/>
    <col min="12804" max="12804" width="8.7109375" style="129" customWidth="1"/>
    <col min="12805" max="12805" width="21.140625" style="129" customWidth="1"/>
    <col min="12806" max="12806" width="11.28515625" style="129" customWidth="1"/>
    <col min="12807" max="12807" width="28" style="129" customWidth="1"/>
    <col min="12808" max="12808" width="8" style="129" customWidth="1"/>
    <col min="12809" max="13056" width="11.42578125" style="129"/>
    <col min="13057" max="13057" width="7.42578125" style="129" customWidth="1"/>
    <col min="13058" max="13058" width="16.42578125" style="129" customWidth="1"/>
    <col min="13059" max="13059" width="12.5703125" style="129" customWidth="1"/>
    <col min="13060" max="13060" width="8.7109375" style="129" customWidth="1"/>
    <col min="13061" max="13061" width="21.140625" style="129" customWidth="1"/>
    <col min="13062" max="13062" width="11.28515625" style="129" customWidth="1"/>
    <col min="13063" max="13063" width="28" style="129" customWidth="1"/>
    <col min="13064" max="13064" width="8" style="129" customWidth="1"/>
    <col min="13065" max="13312" width="11.42578125" style="129"/>
    <col min="13313" max="13313" width="7.42578125" style="129" customWidth="1"/>
    <col min="13314" max="13314" width="16.42578125" style="129" customWidth="1"/>
    <col min="13315" max="13315" width="12.5703125" style="129" customWidth="1"/>
    <col min="13316" max="13316" width="8.7109375" style="129" customWidth="1"/>
    <col min="13317" max="13317" width="21.140625" style="129" customWidth="1"/>
    <col min="13318" max="13318" width="11.28515625" style="129" customWidth="1"/>
    <col min="13319" max="13319" width="28" style="129" customWidth="1"/>
    <col min="13320" max="13320" width="8" style="129" customWidth="1"/>
    <col min="13321" max="13568" width="11.42578125" style="129"/>
    <col min="13569" max="13569" width="7.42578125" style="129" customWidth="1"/>
    <col min="13570" max="13570" width="16.42578125" style="129" customWidth="1"/>
    <col min="13571" max="13571" width="12.5703125" style="129" customWidth="1"/>
    <col min="13572" max="13572" width="8.7109375" style="129" customWidth="1"/>
    <col min="13573" max="13573" width="21.140625" style="129" customWidth="1"/>
    <col min="13574" max="13574" width="11.28515625" style="129" customWidth="1"/>
    <col min="13575" max="13575" width="28" style="129" customWidth="1"/>
    <col min="13576" max="13576" width="8" style="129" customWidth="1"/>
    <col min="13577" max="13824" width="11.42578125" style="129"/>
    <col min="13825" max="13825" width="7.42578125" style="129" customWidth="1"/>
    <col min="13826" max="13826" width="16.42578125" style="129" customWidth="1"/>
    <col min="13827" max="13827" width="12.5703125" style="129" customWidth="1"/>
    <col min="13828" max="13828" width="8.7109375" style="129" customWidth="1"/>
    <col min="13829" max="13829" width="21.140625" style="129" customWidth="1"/>
    <col min="13830" max="13830" width="11.28515625" style="129" customWidth="1"/>
    <col min="13831" max="13831" width="28" style="129" customWidth="1"/>
    <col min="13832" max="13832" width="8" style="129" customWidth="1"/>
    <col min="13833" max="14080" width="11.42578125" style="129"/>
    <col min="14081" max="14081" width="7.42578125" style="129" customWidth="1"/>
    <col min="14082" max="14082" width="16.42578125" style="129" customWidth="1"/>
    <col min="14083" max="14083" width="12.5703125" style="129" customWidth="1"/>
    <col min="14084" max="14084" width="8.7109375" style="129" customWidth="1"/>
    <col min="14085" max="14085" width="21.140625" style="129" customWidth="1"/>
    <col min="14086" max="14086" width="11.28515625" style="129" customWidth="1"/>
    <col min="14087" max="14087" width="28" style="129" customWidth="1"/>
    <col min="14088" max="14088" width="8" style="129" customWidth="1"/>
    <col min="14089" max="14336" width="11.42578125" style="129"/>
    <col min="14337" max="14337" width="7.42578125" style="129" customWidth="1"/>
    <col min="14338" max="14338" width="16.42578125" style="129" customWidth="1"/>
    <col min="14339" max="14339" width="12.5703125" style="129" customWidth="1"/>
    <col min="14340" max="14340" width="8.7109375" style="129" customWidth="1"/>
    <col min="14341" max="14341" width="21.140625" style="129" customWidth="1"/>
    <col min="14342" max="14342" width="11.28515625" style="129" customWidth="1"/>
    <col min="14343" max="14343" width="28" style="129" customWidth="1"/>
    <col min="14344" max="14344" width="8" style="129" customWidth="1"/>
    <col min="14345" max="14592" width="11.42578125" style="129"/>
    <col min="14593" max="14593" width="7.42578125" style="129" customWidth="1"/>
    <col min="14594" max="14594" width="16.42578125" style="129" customWidth="1"/>
    <col min="14595" max="14595" width="12.5703125" style="129" customWidth="1"/>
    <col min="14596" max="14596" width="8.7109375" style="129" customWidth="1"/>
    <col min="14597" max="14597" width="21.140625" style="129" customWidth="1"/>
    <col min="14598" max="14598" width="11.28515625" style="129" customWidth="1"/>
    <col min="14599" max="14599" width="28" style="129" customWidth="1"/>
    <col min="14600" max="14600" width="8" style="129" customWidth="1"/>
    <col min="14601" max="14848" width="11.42578125" style="129"/>
    <col min="14849" max="14849" width="7.42578125" style="129" customWidth="1"/>
    <col min="14850" max="14850" width="16.42578125" style="129" customWidth="1"/>
    <col min="14851" max="14851" width="12.5703125" style="129" customWidth="1"/>
    <col min="14852" max="14852" width="8.7109375" style="129" customWidth="1"/>
    <col min="14853" max="14853" width="21.140625" style="129" customWidth="1"/>
    <col min="14854" max="14854" width="11.28515625" style="129" customWidth="1"/>
    <col min="14855" max="14855" width="28" style="129" customWidth="1"/>
    <col min="14856" max="14856" width="8" style="129" customWidth="1"/>
    <col min="14857" max="15104" width="11.42578125" style="129"/>
    <col min="15105" max="15105" width="7.42578125" style="129" customWidth="1"/>
    <col min="15106" max="15106" width="16.42578125" style="129" customWidth="1"/>
    <col min="15107" max="15107" width="12.5703125" style="129" customWidth="1"/>
    <col min="15108" max="15108" width="8.7109375" style="129" customWidth="1"/>
    <col min="15109" max="15109" width="21.140625" style="129" customWidth="1"/>
    <col min="15110" max="15110" width="11.28515625" style="129" customWidth="1"/>
    <col min="15111" max="15111" width="28" style="129" customWidth="1"/>
    <col min="15112" max="15112" width="8" style="129" customWidth="1"/>
    <col min="15113" max="15360" width="11.42578125" style="129"/>
    <col min="15361" max="15361" width="7.42578125" style="129" customWidth="1"/>
    <col min="15362" max="15362" width="16.42578125" style="129" customWidth="1"/>
    <col min="15363" max="15363" width="12.5703125" style="129" customWidth="1"/>
    <col min="15364" max="15364" width="8.7109375" style="129" customWidth="1"/>
    <col min="15365" max="15365" width="21.140625" style="129" customWidth="1"/>
    <col min="15366" max="15366" width="11.28515625" style="129" customWidth="1"/>
    <col min="15367" max="15367" width="28" style="129" customWidth="1"/>
    <col min="15368" max="15368" width="8" style="129" customWidth="1"/>
    <col min="15369" max="15616" width="11.42578125" style="129"/>
    <col min="15617" max="15617" width="7.42578125" style="129" customWidth="1"/>
    <col min="15618" max="15618" width="16.42578125" style="129" customWidth="1"/>
    <col min="15619" max="15619" width="12.5703125" style="129" customWidth="1"/>
    <col min="15620" max="15620" width="8.7109375" style="129" customWidth="1"/>
    <col min="15621" max="15621" width="21.140625" style="129" customWidth="1"/>
    <col min="15622" max="15622" width="11.28515625" style="129" customWidth="1"/>
    <col min="15623" max="15623" width="28" style="129" customWidth="1"/>
    <col min="15624" max="15624" width="8" style="129" customWidth="1"/>
    <col min="15625" max="15872" width="11.42578125" style="129"/>
    <col min="15873" max="15873" width="7.42578125" style="129" customWidth="1"/>
    <col min="15874" max="15874" width="16.42578125" style="129" customWidth="1"/>
    <col min="15875" max="15875" width="12.5703125" style="129" customWidth="1"/>
    <col min="15876" max="15876" width="8.7109375" style="129" customWidth="1"/>
    <col min="15877" max="15877" width="21.140625" style="129" customWidth="1"/>
    <col min="15878" max="15878" width="11.28515625" style="129" customWidth="1"/>
    <col min="15879" max="15879" width="28" style="129" customWidth="1"/>
    <col min="15880" max="15880" width="8" style="129" customWidth="1"/>
    <col min="15881" max="16128" width="11.42578125" style="129"/>
    <col min="16129" max="16129" width="7.42578125" style="129" customWidth="1"/>
    <col min="16130" max="16130" width="16.42578125" style="129" customWidth="1"/>
    <col min="16131" max="16131" width="12.5703125" style="129" customWidth="1"/>
    <col min="16132" max="16132" width="8.7109375" style="129" customWidth="1"/>
    <col min="16133" max="16133" width="21.140625" style="129" customWidth="1"/>
    <col min="16134" max="16134" width="11.28515625" style="129" customWidth="1"/>
    <col min="16135" max="16135" width="28" style="129" customWidth="1"/>
    <col min="16136" max="16136" width="8" style="129" customWidth="1"/>
    <col min="16137" max="16384" width="11.42578125" style="129"/>
  </cols>
  <sheetData>
    <row r="1" spans="1:7" x14ac:dyDescent="0.25">
      <c r="A1" s="167"/>
      <c r="B1" s="167"/>
      <c r="C1" s="167"/>
      <c r="D1" s="167"/>
      <c r="E1" s="167"/>
      <c r="F1" s="167"/>
      <c r="G1" s="167"/>
    </row>
    <row r="2" spans="1:7" x14ac:dyDescent="0.25">
      <c r="A2" s="167"/>
      <c r="B2" s="167"/>
      <c r="C2" s="167"/>
      <c r="D2" s="167"/>
      <c r="E2" s="167"/>
      <c r="F2" s="167"/>
      <c r="G2" s="167"/>
    </row>
    <row r="3" spans="1:7" x14ac:dyDescent="0.25">
      <c r="A3" s="525" t="s">
        <v>138</v>
      </c>
      <c r="B3" s="525"/>
      <c r="C3" s="525"/>
      <c r="D3" s="525"/>
      <c r="E3" s="525"/>
      <c r="F3" s="525"/>
      <c r="G3" s="525"/>
    </row>
    <row r="4" spans="1:7" x14ac:dyDescent="0.25">
      <c r="A4" s="167"/>
      <c r="B4" s="167"/>
      <c r="C4" s="167"/>
      <c r="D4" s="167"/>
      <c r="E4" s="167"/>
      <c r="F4" s="167"/>
      <c r="G4" s="167"/>
    </row>
    <row r="5" spans="1:7" ht="34.5" customHeight="1" x14ac:dyDescent="0.25">
      <c r="A5" s="288" t="s">
        <v>179</v>
      </c>
      <c r="B5" s="288"/>
      <c r="C5" s="288"/>
      <c r="D5" s="288"/>
      <c r="E5" s="288"/>
      <c r="F5" s="288"/>
      <c r="G5" s="288"/>
    </row>
    <row r="6" spans="1:7" x14ac:dyDescent="0.25">
      <c r="A6" s="167"/>
      <c r="B6" s="167"/>
      <c r="C6" s="167"/>
      <c r="D6" s="167"/>
      <c r="E6" s="167"/>
      <c r="F6" s="167"/>
      <c r="G6" s="167"/>
    </row>
    <row r="7" spans="1:7" x14ac:dyDescent="0.25">
      <c r="A7" s="167"/>
      <c r="B7" s="167"/>
      <c r="C7" s="167"/>
      <c r="D7" s="167"/>
      <c r="E7" s="167"/>
      <c r="F7" s="167"/>
      <c r="G7" s="167"/>
    </row>
    <row r="8" spans="1:7" x14ac:dyDescent="0.25">
      <c r="A8" s="518" t="s">
        <v>140</v>
      </c>
      <c r="B8" s="518"/>
      <c r="C8" s="518"/>
      <c r="D8" s="518"/>
      <c r="E8" s="518"/>
      <c r="F8" s="518"/>
      <c r="G8" s="518"/>
    </row>
    <row r="9" spans="1:7" ht="14.25" customHeight="1" x14ac:dyDescent="0.25">
      <c r="A9" s="168"/>
      <c r="B9" s="168"/>
      <c r="C9" s="168"/>
      <c r="D9" s="168"/>
      <c r="E9" s="169"/>
      <c r="F9" s="169"/>
      <c r="G9" s="169"/>
    </row>
    <row r="10" spans="1:7" ht="14.25" customHeight="1" x14ac:dyDescent="0.25">
      <c r="A10" s="167"/>
      <c r="B10" s="167"/>
      <c r="C10" s="167"/>
      <c r="D10" s="167"/>
      <c r="E10" s="169"/>
      <c r="F10" s="169"/>
      <c r="G10" s="169"/>
    </row>
    <row r="11" spans="1:7" ht="15.75" customHeight="1" x14ac:dyDescent="0.25">
      <c r="A11" s="286"/>
      <c r="B11" s="286"/>
      <c r="C11" s="286"/>
      <c r="D11" s="286"/>
      <c r="E11" s="167"/>
      <c r="F11" s="167"/>
      <c r="G11" s="167"/>
    </row>
    <row r="12" spans="1:7" x14ac:dyDescent="0.25">
      <c r="A12" s="167"/>
      <c r="B12" s="167"/>
      <c r="C12" s="167"/>
      <c r="D12" s="167"/>
      <c r="E12" s="170"/>
      <c r="F12" s="167"/>
      <c r="G12" s="167"/>
    </row>
    <row r="13" spans="1:7" x14ac:dyDescent="0.25">
      <c r="A13" s="287" t="s">
        <v>91</v>
      </c>
      <c r="B13" s="287"/>
      <c r="C13" s="167"/>
      <c r="D13" s="167"/>
      <c r="E13" s="167"/>
      <c r="F13" s="167"/>
      <c r="G13" s="167"/>
    </row>
    <row r="14" spans="1:7" ht="21" customHeight="1" x14ac:dyDescent="0.25">
      <c r="A14" s="282" t="s">
        <v>98</v>
      </c>
      <c r="B14" s="282"/>
      <c r="C14" s="282"/>
      <c r="D14" s="282"/>
      <c r="E14" s="282"/>
      <c r="F14" s="282"/>
      <c r="G14" s="282"/>
    </row>
    <row r="15" spans="1:7" x14ac:dyDescent="0.25">
      <c r="A15" s="171" t="s">
        <v>107</v>
      </c>
      <c r="B15" s="290">
        <f>DATOS!I6</f>
        <v>0</v>
      </c>
      <c r="C15" s="290"/>
      <c r="D15" s="290"/>
      <c r="E15" s="167"/>
      <c r="F15" s="167"/>
      <c r="G15" s="167"/>
    </row>
    <row r="16" spans="1:7" x14ac:dyDescent="0.25">
      <c r="A16" s="172"/>
      <c r="B16" s="167"/>
      <c r="C16" s="167"/>
      <c r="D16" s="167"/>
      <c r="E16" s="167"/>
      <c r="F16" s="167"/>
      <c r="G16" s="167"/>
    </row>
    <row r="17" spans="1:11" x14ac:dyDescent="0.25">
      <c r="A17" s="273" t="s">
        <v>92</v>
      </c>
      <c r="B17" s="273"/>
      <c r="C17" s="273"/>
      <c r="D17" s="167"/>
      <c r="E17" s="167"/>
      <c r="F17" s="167"/>
      <c r="G17" s="167"/>
    </row>
    <row r="18" spans="1:11" x14ac:dyDescent="0.25">
      <c r="A18" s="167"/>
      <c r="B18" s="167"/>
      <c r="C18" s="167"/>
      <c r="D18" s="167"/>
      <c r="E18" s="167"/>
      <c r="F18" s="167"/>
      <c r="G18" s="167"/>
      <c r="J18" s="524"/>
      <c r="K18" s="524"/>
    </row>
    <row r="19" spans="1:11" ht="18" customHeight="1" x14ac:dyDescent="0.25">
      <c r="A19" s="286" t="s">
        <v>127</v>
      </c>
      <c r="B19" s="286"/>
      <c r="C19" s="284">
        <f>DATOS!D10</f>
        <v>0</v>
      </c>
      <c r="D19" s="284"/>
      <c r="E19" s="284"/>
      <c r="F19" s="519" t="s">
        <v>128</v>
      </c>
      <c r="G19" s="519"/>
      <c r="H19" s="133"/>
    </row>
    <row r="20" spans="1:11" ht="15.75" customHeight="1" x14ac:dyDescent="0.25">
      <c r="A20" s="173" t="s">
        <v>129</v>
      </c>
      <c r="B20" s="284">
        <f>DATOS!D9</f>
        <v>0</v>
      </c>
      <c r="C20" s="284"/>
      <c r="D20" s="520" t="s">
        <v>130</v>
      </c>
      <c r="E20" s="520"/>
      <c r="F20" s="520"/>
      <c r="G20" s="520"/>
      <c r="H20" s="133"/>
    </row>
    <row r="21" spans="1:11" x14ac:dyDescent="0.25">
      <c r="A21" s="275" t="s">
        <v>143</v>
      </c>
      <c r="B21" s="275"/>
      <c r="C21" s="275"/>
      <c r="D21" s="275"/>
      <c r="E21" s="275"/>
      <c r="F21" s="275"/>
      <c r="G21" s="275"/>
      <c r="H21" s="131"/>
    </row>
    <row r="22" spans="1:11" ht="15.75" customHeight="1" x14ac:dyDescent="0.25">
      <c r="A22" s="180"/>
      <c r="B22" s="180"/>
      <c r="C22" s="180"/>
      <c r="D22" s="180"/>
      <c r="E22" s="180"/>
      <c r="F22" s="180"/>
      <c r="G22" s="204"/>
      <c r="H22" s="130"/>
    </row>
    <row r="23" spans="1:11" ht="51" customHeight="1" x14ac:dyDescent="0.25">
      <c r="A23" s="527" t="s">
        <v>147</v>
      </c>
      <c r="B23" s="527"/>
      <c r="C23" s="527"/>
      <c r="D23" s="527"/>
      <c r="E23" s="527"/>
      <c r="F23" s="527"/>
      <c r="G23" s="527"/>
      <c r="H23" s="130"/>
    </row>
    <row r="24" spans="1:11" ht="18" customHeight="1" x14ac:dyDescent="0.25">
      <c r="A24" s="528" t="s">
        <v>144</v>
      </c>
      <c r="B24" s="528"/>
      <c r="C24" s="528"/>
      <c r="D24" s="528"/>
      <c r="E24" s="528"/>
      <c r="F24" s="528"/>
      <c r="G24" s="528"/>
      <c r="H24" s="130"/>
    </row>
    <row r="25" spans="1:11" ht="117.75" customHeight="1" x14ac:dyDescent="0.25">
      <c r="A25" s="527" t="s">
        <v>146</v>
      </c>
      <c r="B25" s="527"/>
      <c r="C25" s="527"/>
      <c r="D25" s="527"/>
      <c r="E25" s="527"/>
      <c r="F25" s="527"/>
      <c r="G25" s="527"/>
      <c r="H25" s="130"/>
    </row>
    <row r="26" spans="1:11" ht="45.75" customHeight="1" x14ac:dyDescent="0.25">
      <c r="A26" s="526" t="s">
        <v>145</v>
      </c>
      <c r="B26" s="526"/>
      <c r="C26" s="526"/>
      <c r="D26" s="526"/>
      <c r="E26" s="526"/>
      <c r="F26" s="526"/>
      <c r="G26" s="526"/>
      <c r="H26" s="130"/>
    </row>
    <row r="27" spans="1:11" ht="63.75" customHeight="1" x14ac:dyDescent="0.25">
      <c r="A27" s="527" t="s">
        <v>149</v>
      </c>
      <c r="B27" s="527"/>
      <c r="C27" s="527"/>
      <c r="D27" s="527"/>
      <c r="E27" s="527"/>
      <c r="F27" s="527"/>
      <c r="G27" s="527"/>
      <c r="H27" s="130"/>
    </row>
    <row r="28" spans="1:11" ht="34.5" customHeight="1" x14ac:dyDescent="0.25">
      <c r="A28" s="526" t="s">
        <v>148</v>
      </c>
      <c r="B28" s="526"/>
      <c r="C28" s="526"/>
      <c r="D28" s="526"/>
      <c r="E28" s="526"/>
      <c r="F28" s="526"/>
      <c r="G28" s="526"/>
      <c r="H28" s="130"/>
    </row>
    <row r="29" spans="1:11" ht="15.75" customHeight="1" x14ac:dyDescent="0.25">
      <c r="A29" s="180"/>
      <c r="B29" s="180"/>
      <c r="C29" s="180"/>
      <c r="D29" s="180"/>
      <c r="E29" s="180"/>
      <c r="F29" s="180"/>
      <c r="G29" s="204"/>
      <c r="H29" s="130"/>
    </row>
    <row r="30" spans="1:11" ht="88.5" customHeight="1" x14ac:dyDescent="0.25">
      <c r="A30" s="527" t="s">
        <v>150</v>
      </c>
      <c r="B30" s="527"/>
      <c r="C30" s="527"/>
      <c r="D30" s="527"/>
      <c r="E30" s="527"/>
      <c r="F30" s="527"/>
      <c r="G30" s="527"/>
      <c r="H30" s="130"/>
    </row>
    <row r="31" spans="1:11" ht="15.75" customHeight="1" x14ac:dyDescent="0.25">
      <c r="A31" s="180"/>
      <c r="B31" s="180"/>
      <c r="C31" s="180"/>
      <c r="D31" s="180"/>
      <c r="E31" s="180"/>
      <c r="F31" s="180"/>
      <c r="G31" s="204"/>
      <c r="H31" s="130"/>
    </row>
    <row r="32" spans="1:11" ht="14.25" customHeight="1" x14ac:dyDescent="0.25">
      <c r="A32" s="176"/>
      <c r="B32" s="176"/>
      <c r="C32" s="176"/>
      <c r="D32" s="176"/>
      <c r="E32" s="176"/>
      <c r="F32" s="176"/>
      <c r="G32" s="176"/>
    </row>
    <row r="33" spans="1:7" x14ac:dyDescent="0.25">
      <c r="A33" s="167"/>
      <c r="B33" s="167"/>
      <c r="C33" s="167"/>
      <c r="D33" s="167"/>
      <c r="E33" s="167"/>
      <c r="F33" s="167"/>
      <c r="G33" s="167"/>
    </row>
    <row r="34" spans="1:7" x14ac:dyDescent="0.25">
      <c r="A34" s="167"/>
      <c r="B34" s="167"/>
      <c r="C34" s="167"/>
      <c r="D34" s="167"/>
      <c r="E34" s="167"/>
      <c r="F34" s="177" t="s">
        <v>180</v>
      </c>
      <c r="G34" s="178" t="s">
        <v>178</v>
      </c>
    </row>
    <row r="35" spans="1:7" x14ac:dyDescent="0.25">
      <c r="A35" s="179"/>
      <c r="B35" s="179"/>
      <c r="C35" s="179"/>
      <c r="D35" s="179"/>
      <c r="E35" s="179"/>
      <c r="F35" s="179"/>
      <c r="G35" s="179"/>
    </row>
    <row r="36" spans="1:7" s="166" customFormat="1" ht="15" customHeight="1" x14ac:dyDescent="0.25">
      <c r="A36" s="182"/>
      <c r="B36" s="182"/>
      <c r="C36" s="182"/>
      <c r="D36" s="182"/>
      <c r="E36" s="175"/>
      <c r="F36" s="175"/>
      <c r="G36" s="175"/>
    </row>
    <row r="37" spans="1:7" ht="15" customHeight="1" x14ac:dyDescent="0.25">
      <c r="A37" s="167"/>
      <c r="B37" s="167"/>
      <c r="C37" s="167"/>
      <c r="D37" s="167"/>
      <c r="E37" s="167"/>
      <c r="F37" s="167"/>
      <c r="G37" s="167"/>
    </row>
    <row r="38" spans="1:7" ht="15" customHeight="1" x14ac:dyDescent="0.25">
      <c r="A38" s="269" t="s">
        <v>93</v>
      </c>
      <c r="B38" s="269"/>
      <c r="C38" s="269"/>
      <c r="D38" s="269"/>
      <c r="E38" s="269"/>
      <c r="F38" s="269"/>
      <c r="G38" s="269"/>
    </row>
    <row r="39" spans="1:7" ht="15.75" customHeight="1" x14ac:dyDescent="0.25">
      <c r="A39" s="167"/>
      <c r="B39" s="175"/>
      <c r="C39" s="167"/>
      <c r="D39" s="167"/>
      <c r="E39" s="167"/>
      <c r="F39" s="167"/>
      <c r="G39" s="167"/>
    </row>
    <row r="40" spans="1:7" x14ac:dyDescent="0.25">
      <c r="A40" s="179"/>
      <c r="B40" s="175"/>
      <c r="C40" s="179"/>
      <c r="D40" s="179"/>
      <c r="E40" s="179"/>
      <c r="F40" s="179"/>
      <c r="G40" s="179"/>
    </row>
    <row r="41" spans="1:7" ht="15" customHeight="1" x14ac:dyDescent="0.25">
      <c r="A41" s="183"/>
      <c r="B41" s="175"/>
      <c r="C41" s="183"/>
      <c r="D41" s="183"/>
      <c r="E41" s="183"/>
      <c r="F41" s="183"/>
      <c r="G41" s="183"/>
    </row>
    <row r="42" spans="1:7" ht="15" customHeight="1" x14ac:dyDescent="0.25">
      <c r="A42" s="183"/>
      <c r="B42" s="175"/>
      <c r="C42" s="183"/>
      <c r="D42" s="183"/>
      <c r="E42" s="183"/>
      <c r="F42" s="183"/>
      <c r="G42" s="183"/>
    </row>
    <row r="43" spans="1:7" ht="15.75" customHeight="1" x14ac:dyDescent="0.25">
      <c r="A43" s="167"/>
      <c r="B43" s="175"/>
      <c r="C43" s="184"/>
      <c r="D43" s="268">
        <f>DATOS!D10</f>
        <v>0</v>
      </c>
      <c r="E43" s="268"/>
      <c r="F43" s="268"/>
      <c r="G43" s="184"/>
    </row>
    <row r="44" spans="1:7" ht="15.75" customHeight="1" x14ac:dyDescent="0.25">
      <c r="A44" s="184"/>
      <c r="B44" s="185" t="s">
        <v>126</v>
      </c>
      <c r="C44" s="184"/>
      <c r="D44" s="186" t="s">
        <v>108</v>
      </c>
      <c r="E44" s="187">
        <f>DATOS!D9</f>
        <v>0</v>
      </c>
      <c r="F44" s="184"/>
      <c r="G44" s="184"/>
    </row>
    <row r="45" spans="1:7" x14ac:dyDescent="0.25">
      <c r="A45" s="167"/>
      <c r="B45" s="167"/>
      <c r="C45" s="167"/>
      <c r="D45" s="167"/>
      <c r="E45" s="167"/>
      <c r="F45" s="167"/>
      <c r="G45" s="167"/>
    </row>
  </sheetData>
  <mergeCells count="24">
    <mergeCell ref="J18:K18"/>
    <mergeCell ref="A19:B19"/>
    <mergeCell ref="C19:E19"/>
    <mergeCell ref="F19:G19"/>
    <mergeCell ref="A3:G3"/>
    <mergeCell ref="A5:G5"/>
    <mergeCell ref="A8:G8"/>
    <mergeCell ref="A11:D11"/>
    <mergeCell ref="A13:B13"/>
    <mergeCell ref="A14:G14"/>
    <mergeCell ref="B20:C20"/>
    <mergeCell ref="D20:G20"/>
    <mergeCell ref="A21:G21"/>
    <mergeCell ref="B15:D15"/>
    <mergeCell ref="A17:C17"/>
    <mergeCell ref="A28:G28"/>
    <mergeCell ref="A30:G30"/>
    <mergeCell ref="A38:G38"/>
    <mergeCell ref="D43:F43"/>
    <mergeCell ref="A23:G23"/>
    <mergeCell ref="A24:G24"/>
    <mergeCell ref="A25:G25"/>
    <mergeCell ref="A26:G26"/>
    <mergeCell ref="A27:G27"/>
  </mergeCells>
  <conditionalFormatting sqref="B15:D15 C19:E19 B20:C20 D43:F43 E44">
    <cfRule type="containsText" dxfId="2" priority="1" operator="containsText" text="0">
      <formula>NOT(ISERROR(SEARCH("0",B15)))</formula>
    </cfRule>
  </conditionalFormatting>
  <printOptions horizontalCentered="1"/>
  <pageMargins left="0.7" right="0.7" top="0.75" bottom="0.75" header="0.3" footer="0.3"/>
  <pageSetup paperSize="9" scale="74" orientation="portrait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theme="3" tint="0.39997558519241921"/>
  </sheetPr>
  <dimension ref="A5:K37"/>
  <sheetViews>
    <sheetView view="pageBreakPreview" topLeftCell="A10" zoomScaleNormal="90" zoomScaleSheetLayoutView="100" workbookViewId="0">
      <selection activeCell="F26" sqref="F26"/>
    </sheetView>
  </sheetViews>
  <sheetFormatPr baseColWidth="10" defaultRowHeight="15.75" x14ac:dyDescent="0.25"/>
  <cols>
    <col min="1" max="1" width="10.7109375" style="129" customWidth="1"/>
    <col min="2" max="2" width="11.140625" style="129" customWidth="1"/>
    <col min="3" max="3" width="12.140625" style="129" customWidth="1"/>
    <col min="4" max="4" width="14.42578125" style="129" customWidth="1"/>
    <col min="5" max="5" width="24" style="129" customWidth="1"/>
    <col min="6" max="6" width="16.85546875" style="129" customWidth="1"/>
    <col min="7" max="7" width="27.42578125" style="129" customWidth="1"/>
    <col min="8" max="8" width="8" style="129" customWidth="1"/>
    <col min="9" max="256" width="11.42578125" style="129"/>
    <col min="257" max="257" width="7.42578125" style="129" customWidth="1"/>
    <col min="258" max="258" width="16.42578125" style="129" customWidth="1"/>
    <col min="259" max="259" width="12.5703125" style="129" customWidth="1"/>
    <col min="260" max="260" width="8.7109375" style="129" customWidth="1"/>
    <col min="261" max="261" width="21.140625" style="129" customWidth="1"/>
    <col min="262" max="262" width="11.28515625" style="129" customWidth="1"/>
    <col min="263" max="263" width="28" style="129" customWidth="1"/>
    <col min="264" max="264" width="8" style="129" customWidth="1"/>
    <col min="265" max="512" width="11.42578125" style="129"/>
    <col min="513" max="513" width="7.42578125" style="129" customWidth="1"/>
    <col min="514" max="514" width="16.42578125" style="129" customWidth="1"/>
    <col min="515" max="515" width="12.5703125" style="129" customWidth="1"/>
    <col min="516" max="516" width="8.7109375" style="129" customWidth="1"/>
    <col min="517" max="517" width="21.140625" style="129" customWidth="1"/>
    <col min="518" max="518" width="11.28515625" style="129" customWidth="1"/>
    <col min="519" max="519" width="28" style="129" customWidth="1"/>
    <col min="520" max="520" width="8" style="129" customWidth="1"/>
    <col min="521" max="768" width="11.42578125" style="129"/>
    <col min="769" max="769" width="7.42578125" style="129" customWidth="1"/>
    <col min="770" max="770" width="16.42578125" style="129" customWidth="1"/>
    <col min="771" max="771" width="12.5703125" style="129" customWidth="1"/>
    <col min="772" max="772" width="8.7109375" style="129" customWidth="1"/>
    <col min="773" max="773" width="21.140625" style="129" customWidth="1"/>
    <col min="774" max="774" width="11.28515625" style="129" customWidth="1"/>
    <col min="775" max="775" width="28" style="129" customWidth="1"/>
    <col min="776" max="776" width="8" style="129" customWidth="1"/>
    <col min="777" max="1024" width="11.42578125" style="129"/>
    <col min="1025" max="1025" width="7.42578125" style="129" customWidth="1"/>
    <col min="1026" max="1026" width="16.42578125" style="129" customWidth="1"/>
    <col min="1027" max="1027" width="12.5703125" style="129" customWidth="1"/>
    <col min="1028" max="1028" width="8.7109375" style="129" customWidth="1"/>
    <col min="1029" max="1029" width="21.140625" style="129" customWidth="1"/>
    <col min="1030" max="1030" width="11.28515625" style="129" customWidth="1"/>
    <col min="1031" max="1031" width="28" style="129" customWidth="1"/>
    <col min="1032" max="1032" width="8" style="129" customWidth="1"/>
    <col min="1033" max="1280" width="11.42578125" style="129"/>
    <col min="1281" max="1281" width="7.42578125" style="129" customWidth="1"/>
    <col min="1282" max="1282" width="16.42578125" style="129" customWidth="1"/>
    <col min="1283" max="1283" width="12.5703125" style="129" customWidth="1"/>
    <col min="1284" max="1284" width="8.7109375" style="129" customWidth="1"/>
    <col min="1285" max="1285" width="21.140625" style="129" customWidth="1"/>
    <col min="1286" max="1286" width="11.28515625" style="129" customWidth="1"/>
    <col min="1287" max="1287" width="28" style="129" customWidth="1"/>
    <col min="1288" max="1288" width="8" style="129" customWidth="1"/>
    <col min="1289" max="1536" width="11.42578125" style="129"/>
    <col min="1537" max="1537" width="7.42578125" style="129" customWidth="1"/>
    <col min="1538" max="1538" width="16.42578125" style="129" customWidth="1"/>
    <col min="1539" max="1539" width="12.5703125" style="129" customWidth="1"/>
    <col min="1540" max="1540" width="8.7109375" style="129" customWidth="1"/>
    <col min="1541" max="1541" width="21.140625" style="129" customWidth="1"/>
    <col min="1542" max="1542" width="11.28515625" style="129" customWidth="1"/>
    <col min="1543" max="1543" width="28" style="129" customWidth="1"/>
    <col min="1544" max="1544" width="8" style="129" customWidth="1"/>
    <col min="1545" max="1792" width="11.42578125" style="129"/>
    <col min="1793" max="1793" width="7.42578125" style="129" customWidth="1"/>
    <col min="1794" max="1794" width="16.42578125" style="129" customWidth="1"/>
    <col min="1795" max="1795" width="12.5703125" style="129" customWidth="1"/>
    <col min="1796" max="1796" width="8.7109375" style="129" customWidth="1"/>
    <col min="1797" max="1797" width="21.140625" style="129" customWidth="1"/>
    <col min="1798" max="1798" width="11.28515625" style="129" customWidth="1"/>
    <col min="1799" max="1799" width="28" style="129" customWidth="1"/>
    <col min="1800" max="1800" width="8" style="129" customWidth="1"/>
    <col min="1801" max="2048" width="11.42578125" style="129"/>
    <col min="2049" max="2049" width="7.42578125" style="129" customWidth="1"/>
    <col min="2050" max="2050" width="16.42578125" style="129" customWidth="1"/>
    <col min="2051" max="2051" width="12.5703125" style="129" customWidth="1"/>
    <col min="2052" max="2052" width="8.7109375" style="129" customWidth="1"/>
    <col min="2053" max="2053" width="21.140625" style="129" customWidth="1"/>
    <col min="2054" max="2054" width="11.28515625" style="129" customWidth="1"/>
    <col min="2055" max="2055" width="28" style="129" customWidth="1"/>
    <col min="2056" max="2056" width="8" style="129" customWidth="1"/>
    <col min="2057" max="2304" width="11.42578125" style="129"/>
    <col min="2305" max="2305" width="7.42578125" style="129" customWidth="1"/>
    <col min="2306" max="2306" width="16.42578125" style="129" customWidth="1"/>
    <col min="2307" max="2307" width="12.5703125" style="129" customWidth="1"/>
    <col min="2308" max="2308" width="8.7109375" style="129" customWidth="1"/>
    <col min="2309" max="2309" width="21.140625" style="129" customWidth="1"/>
    <col min="2310" max="2310" width="11.28515625" style="129" customWidth="1"/>
    <col min="2311" max="2311" width="28" style="129" customWidth="1"/>
    <col min="2312" max="2312" width="8" style="129" customWidth="1"/>
    <col min="2313" max="2560" width="11.42578125" style="129"/>
    <col min="2561" max="2561" width="7.42578125" style="129" customWidth="1"/>
    <col min="2562" max="2562" width="16.42578125" style="129" customWidth="1"/>
    <col min="2563" max="2563" width="12.5703125" style="129" customWidth="1"/>
    <col min="2564" max="2564" width="8.7109375" style="129" customWidth="1"/>
    <col min="2565" max="2565" width="21.140625" style="129" customWidth="1"/>
    <col min="2566" max="2566" width="11.28515625" style="129" customWidth="1"/>
    <col min="2567" max="2567" width="28" style="129" customWidth="1"/>
    <col min="2568" max="2568" width="8" style="129" customWidth="1"/>
    <col min="2569" max="2816" width="11.42578125" style="129"/>
    <col min="2817" max="2817" width="7.42578125" style="129" customWidth="1"/>
    <col min="2818" max="2818" width="16.42578125" style="129" customWidth="1"/>
    <col min="2819" max="2819" width="12.5703125" style="129" customWidth="1"/>
    <col min="2820" max="2820" width="8.7109375" style="129" customWidth="1"/>
    <col min="2821" max="2821" width="21.140625" style="129" customWidth="1"/>
    <col min="2822" max="2822" width="11.28515625" style="129" customWidth="1"/>
    <col min="2823" max="2823" width="28" style="129" customWidth="1"/>
    <col min="2824" max="2824" width="8" style="129" customWidth="1"/>
    <col min="2825" max="3072" width="11.42578125" style="129"/>
    <col min="3073" max="3073" width="7.42578125" style="129" customWidth="1"/>
    <col min="3074" max="3074" width="16.42578125" style="129" customWidth="1"/>
    <col min="3075" max="3075" width="12.5703125" style="129" customWidth="1"/>
    <col min="3076" max="3076" width="8.7109375" style="129" customWidth="1"/>
    <col min="3077" max="3077" width="21.140625" style="129" customWidth="1"/>
    <col min="3078" max="3078" width="11.28515625" style="129" customWidth="1"/>
    <col min="3079" max="3079" width="28" style="129" customWidth="1"/>
    <col min="3080" max="3080" width="8" style="129" customWidth="1"/>
    <col min="3081" max="3328" width="11.42578125" style="129"/>
    <col min="3329" max="3329" width="7.42578125" style="129" customWidth="1"/>
    <col min="3330" max="3330" width="16.42578125" style="129" customWidth="1"/>
    <col min="3331" max="3331" width="12.5703125" style="129" customWidth="1"/>
    <col min="3332" max="3332" width="8.7109375" style="129" customWidth="1"/>
    <col min="3333" max="3333" width="21.140625" style="129" customWidth="1"/>
    <col min="3334" max="3334" width="11.28515625" style="129" customWidth="1"/>
    <col min="3335" max="3335" width="28" style="129" customWidth="1"/>
    <col min="3336" max="3336" width="8" style="129" customWidth="1"/>
    <col min="3337" max="3584" width="11.42578125" style="129"/>
    <col min="3585" max="3585" width="7.42578125" style="129" customWidth="1"/>
    <col min="3586" max="3586" width="16.42578125" style="129" customWidth="1"/>
    <col min="3587" max="3587" width="12.5703125" style="129" customWidth="1"/>
    <col min="3588" max="3588" width="8.7109375" style="129" customWidth="1"/>
    <col min="3589" max="3589" width="21.140625" style="129" customWidth="1"/>
    <col min="3590" max="3590" width="11.28515625" style="129" customWidth="1"/>
    <col min="3591" max="3591" width="28" style="129" customWidth="1"/>
    <col min="3592" max="3592" width="8" style="129" customWidth="1"/>
    <col min="3593" max="3840" width="11.42578125" style="129"/>
    <col min="3841" max="3841" width="7.42578125" style="129" customWidth="1"/>
    <col min="3842" max="3842" width="16.42578125" style="129" customWidth="1"/>
    <col min="3843" max="3843" width="12.5703125" style="129" customWidth="1"/>
    <col min="3844" max="3844" width="8.7109375" style="129" customWidth="1"/>
    <col min="3845" max="3845" width="21.140625" style="129" customWidth="1"/>
    <col min="3846" max="3846" width="11.28515625" style="129" customWidth="1"/>
    <col min="3847" max="3847" width="28" style="129" customWidth="1"/>
    <col min="3848" max="3848" width="8" style="129" customWidth="1"/>
    <col min="3849" max="4096" width="11.42578125" style="129"/>
    <col min="4097" max="4097" width="7.42578125" style="129" customWidth="1"/>
    <col min="4098" max="4098" width="16.42578125" style="129" customWidth="1"/>
    <col min="4099" max="4099" width="12.5703125" style="129" customWidth="1"/>
    <col min="4100" max="4100" width="8.7109375" style="129" customWidth="1"/>
    <col min="4101" max="4101" width="21.140625" style="129" customWidth="1"/>
    <col min="4102" max="4102" width="11.28515625" style="129" customWidth="1"/>
    <col min="4103" max="4103" width="28" style="129" customWidth="1"/>
    <col min="4104" max="4104" width="8" style="129" customWidth="1"/>
    <col min="4105" max="4352" width="11.42578125" style="129"/>
    <col min="4353" max="4353" width="7.42578125" style="129" customWidth="1"/>
    <col min="4354" max="4354" width="16.42578125" style="129" customWidth="1"/>
    <col min="4355" max="4355" width="12.5703125" style="129" customWidth="1"/>
    <col min="4356" max="4356" width="8.7109375" style="129" customWidth="1"/>
    <col min="4357" max="4357" width="21.140625" style="129" customWidth="1"/>
    <col min="4358" max="4358" width="11.28515625" style="129" customWidth="1"/>
    <col min="4359" max="4359" width="28" style="129" customWidth="1"/>
    <col min="4360" max="4360" width="8" style="129" customWidth="1"/>
    <col min="4361" max="4608" width="11.42578125" style="129"/>
    <col min="4609" max="4609" width="7.42578125" style="129" customWidth="1"/>
    <col min="4610" max="4610" width="16.42578125" style="129" customWidth="1"/>
    <col min="4611" max="4611" width="12.5703125" style="129" customWidth="1"/>
    <col min="4612" max="4612" width="8.7109375" style="129" customWidth="1"/>
    <col min="4613" max="4613" width="21.140625" style="129" customWidth="1"/>
    <col min="4614" max="4614" width="11.28515625" style="129" customWidth="1"/>
    <col min="4615" max="4615" width="28" style="129" customWidth="1"/>
    <col min="4616" max="4616" width="8" style="129" customWidth="1"/>
    <col min="4617" max="4864" width="11.42578125" style="129"/>
    <col min="4865" max="4865" width="7.42578125" style="129" customWidth="1"/>
    <col min="4866" max="4866" width="16.42578125" style="129" customWidth="1"/>
    <col min="4867" max="4867" width="12.5703125" style="129" customWidth="1"/>
    <col min="4868" max="4868" width="8.7109375" style="129" customWidth="1"/>
    <col min="4869" max="4869" width="21.140625" style="129" customWidth="1"/>
    <col min="4870" max="4870" width="11.28515625" style="129" customWidth="1"/>
    <col min="4871" max="4871" width="28" style="129" customWidth="1"/>
    <col min="4872" max="4872" width="8" style="129" customWidth="1"/>
    <col min="4873" max="5120" width="11.42578125" style="129"/>
    <col min="5121" max="5121" width="7.42578125" style="129" customWidth="1"/>
    <col min="5122" max="5122" width="16.42578125" style="129" customWidth="1"/>
    <col min="5123" max="5123" width="12.5703125" style="129" customWidth="1"/>
    <col min="5124" max="5124" width="8.7109375" style="129" customWidth="1"/>
    <col min="5125" max="5125" width="21.140625" style="129" customWidth="1"/>
    <col min="5126" max="5126" width="11.28515625" style="129" customWidth="1"/>
    <col min="5127" max="5127" width="28" style="129" customWidth="1"/>
    <col min="5128" max="5128" width="8" style="129" customWidth="1"/>
    <col min="5129" max="5376" width="11.42578125" style="129"/>
    <col min="5377" max="5377" width="7.42578125" style="129" customWidth="1"/>
    <col min="5378" max="5378" width="16.42578125" style="129" customWidth="1"/>
    <col min="5379" max="5379" width="12.5703125" style="129" customWidth="1"/>
    <col min="5380" max="5380" width="8.7109375" style="129" customWidth="1"/>
    <col min="5381" max="5381" width="21.140625" style="129" customWidth="1"/>
    <col min="5382" max="5382" width="11.28515625" style="129" customWidth="1"/>
    <col min="5383" max="5383" width="28" style="129" customWidth="1"/>
    <col min="5384" max="5384" width="8" style="129" customWidth="1"/>
    <col min="5385" max="5632" width="11.42578125" style="129"/>
    <col min="5633" max="5633" width="7.42578125" style="129" customWidth="1"/>
    <col min="5634" max="5634" width="16.42578125" style="129" customWidth="1"/>
    <col min="5635" max="5635" width="12.5703125" style="129" customWidth="1"/>
    <col min="5636" max="5636" width="8.7109375" style="129" customWidth="1"/>
    <col min="5637" max="5637" width="21.140625" style="129" customWidth="1"/>
    <col min="5638" max="5638" width="11.28515625" style="129" customWidth="1"/>
    <col min="5639" max="5639" width="28" style="129" customWidth="1"/>
    <col min="5640" max="5640" width="8" style="129" customWidth="1"/>
    <col min="5641" max="5888" width="11.42578125" style="129"/>
    <col min="5889" max="5889" width="7.42578125" style="129" customWidth="1"/>
    <col min="5890" max="5890" width="16.42578125" style="129" customWidth="1"/>
    <col min="5891" max="5891" width="12.5703125" style="129" customWidth="1"/>
    <col min="5892" max="5892" width="8.7109375" style="129" customWidth="1"/>
    <col min="5893" max="5893" width="21.140625" style="129" customWidth="1"/>
    <col min="5894" max="5894" width="11.28515625" style="129" customWidth="1"/>
    <col min="5895" max="5895" width="28" style="129" customWidth="1"/>
    <col min="5896" max="5896" width="8" style="129" customWidth="1"/>
    <col min="5897" max="6144" width="11.42578125" style="129"/>
    <col min="6145" max="6145" width="7.42578125" style="129" customWidth="1"/>
    <col min="6146" max="6146" width="16.42578125" style="129" customWidth="1"/>
    <col min="6147" max="6147" width="12.5703125" style="129" customWidth="1"/>
    <col min="6148" max="6148" width="8.7109375" style="129" customWidth="1"/>
    <col min="6149" max="6149" width="21.140625" style="129" customWidth="1"/>
    <col min="6150" max="6150" width="11.28515625" style="129" customWidth="1"/>
    <col min="6151" max="6151" width="28" style="129" customWidth="1"/>
    <col min="6152" max="6152" width="8" style="129" customWidth="1"/>
    <col min="6153" max="6400" width="11.42578125" style="129"/>
    <col min="6401" max="6401" width="7.42578125" style="129" customWidth="1"/>
    <col min="6402" max="6402" width="16.42578125" style="129" customWidth="1"/>
    <col min="6403" max="6403" width="12.5703125" style="129" customWidth="1"/>
    <col min="6404" max="6404" width="8.7109375" style="129" customWidth="1"/>
    <col min="6405" max="6405" width="21.140625" style="129" customWidth="1"/>
    <col min="6406" max="6406" width="11.28515625" style="129" customWidth="1"/>
    <col min="6407" max="6407" width="28" style="129" customWidth="1"/>
    <col min="6408" max="6408" width="8" style="129" customWidth="1"/>
    <col min="6409" max="6656" width="11.42578125" style="129"/>
    <col min="6657" max="6657" width="7.42578125" style="129" customWidth="1"/>
    <col min="6658" max="6658" width="16.42578125" style="129" customWidth="1"/>
    <col min="6659" max="6659" width="12.5703125" style="129" customWidth="1"/>
    <col min="6660" max="6660" width="8.7109375" style="129" customWidth="1"/>
    <col min="6661" max="6661" width="21.140625" style="129" customWidth="1"/>
    <col min="6662" max="6662" width="11.28515625" style="129" customWidth="1"/>
    <col min="6663" max="6663" width="28" style="129" customWidth="1"/>
    <col min="6664" max="6664" width="8" style="129" customWidth="1"/>
    <col min="6665" max="6912" width="11.42578125" style="129"/>
    <col min="6913" max="6913" width="7.42578125" style="129" customWidth="1"/>
    <col min="6914" max="6914" width="16.42578125" style="129" customWidth="1"/>
    <col min="6915" max="6915" width="12.5703125" style="129" customWidth="1"/>
    <col min="6916" max="6916" width="8.7109375" style="129" customWidth="1"/>
    <col min="6917" max="6917" width="21.140625" style="129" customWidth="1"/>
    <col min="6918" max="6918" width="11.28515625" style="129" customWidth="1"/>
    <col min="6919" max="6919" width="28" style="129" customWidth="1"/>
    <col min="6920" max="6920" width="8" style="129" customWidth="1"/>
    <col min="6921" max="7168" width="11.42578125" style="129"/>
    <col min="7169" max="7169" width="7.42578125" style="129" customWidth="1"/>
    <col min="7170" max="7170" width="16.42578125" style="129" customWidth="1"/>
    <col min="7171" max="7171" width="12.5703125" style="129" customWidth="1"/>
    <col min="7172" max="7172" width="8.7109375" style="129" customWidth="1"/>
    <col min="7173" max="7173" width="21.140625" style="129" customWidth="1"/>
    <col min="7174" max="7174" width="11.28515625" style="129" customWidth="1"/>
    <col min="7175" max="7175" width="28" style="129" customWidth="1"/>
    <col min="7176" max="7176" width="8" style="129" customWidth="1"/>
    <col min="7177" max="7424" width="11.42578125" style="129"/>
    <col min="7425" max="7425" width="7.42578125" style="129" customWidth="1"/>
    <col min="7426" max="7426" width="16.42578125" style="129" customWidth="1"/>
    <col min="7427" max="7427" width="12.5703125" style="129" customWidth="1"/>
    <col min="7428" max="7428" width="8.7109375" style="129" customWidth="1"/>
    <col min="7429" max="7429" width="21.140625" style="129" customWidth="1"/>
    <col min="7430" max="7430" width="11.28515625" style="129" customWidth="1"/>
    <col min="7431" max="7431" width="28" style="129" customWidth="1"/>
    <col min="7432" max="7432" width="8" style="129" customWidth="1"/>
    <col min="7433" max="7680" width="11.42578125" style="129"/>
    <col min="7681" max="7681" width="7.42578125" style="129" customWidth="1"/>
    <col min="7682" max="7682" width="16.42578125" style="129" customWidth="1"/>
    <col min="7683" max="7683" width="12.5703125" style="129" customWidth="1"/>
    <col min="7684" max="7684" width="8.7109375" style="129" customWidth="1"/>
    <col min="7685" max="7685" width="21.140625" style="129" customWidth="1"/>
    <col min="7686" max="7686" width="11.28515625" style="129" customWidth="1"/>
    <col min="7687" max="7687" width="28" style="129" customWidth="1"/>
    <col min="7688" max="7688" width="8" style="129" customWidth="1"/>
    <col min="7689" max="7936" width="11.42578125" style="129"/>
    <col min="7937" max="7937" width="7.42578125" style="129" customWidth="1"/>
    <col min="7938" max="7938" width="16.42578125" style="129" customWidth="1"/>
    <col min="7939" max="7939" width="12.5703125" style="129" customWidth="1"/>
    <col min="7940" max="7940" width="8.7109375" style="129" customWidth="1"/>
    <col min="7941" max="7941" width="21.140625" style="129" customWidth="1"/>
    <col min="7942" max="7942" width="11.28515625" style="129" customWidth="1"/>
    <col min="7943" max="7943" width="28" style="129" customWidth="1"/>
    <col min="7944" max="7944" width="8" style="129" customWidth="1"/>
    <col min="7945" max="8192" width="11.42578125" style="129"/>
    <col min="8193" max="8193" width="7.42578125" style="129" customWidth="1"/>
    <col min="8194" max="8194" width="16.42578125" style="129" customWidth="1"/>
    <col min="8195" max="8195" width="12.5703125" style="129" customWidth="1"/>
    <col min="8196" max="8196" width="8.7109375" style="129" customWidth="1"/>
    <col min="8197" max="8197" width="21.140625" style="129" customWidth="1"/>
    <col min="8198" max="8198" width="11.28515625" style="129" customWidth="1"/>
    <col min="8199" max="8199" width="28" style="129" customWidth="1"/>
    <col min="8200" max="8200" width="8" style="129" customWidth="1"/>
    <col min="8201" max="8448" width="11.42578125" style="129"/>
    <col min="8449" max="8449" width="7.42578125" style="129" customWidth="1"/>
    <col min="8450" max="8450" width="16.42578125" style="129" customWidth="1"/>
    <col min="8451" max="8451" width="12.5703125" style="129" customWidth="1"/>
    <col min="8452" max="8452" width="8.7109375" style="129" customWidth="1"/>
    <col min="8453" max="8453" width="21.140625" style="129" customWidth="1"/>
    <col min="8454" max="8454" width="11.28515625" style="129" customWidth="1"/>
    <col min="8455" max="8455" width="28" style="129" customWidth="1"/>
    <col min="8456" max="8456" width="8" style="129" customWidth="1"/>
    <col min="8457" max="8704" width="11.42578125" style="129"/>
    <col min="8705" max="8705" width="7.42578125" style="129" customWidth="1"/>
    <col min="8706" max="8706" width="16.42578125" style="129" customWidth="1"/>
    <col min="8707" max="8707" width="12.5703125" style="129" customWidth="1"/>
    <col min="8708" max="8708" width="8.7109375" style="129" customWidth="1"/>
    <col min="8709" max="8709" width="21.140625" style="129" customWidth="1"/>
    <col min="8710" max="8710" width="11.28515625" style="129" customWidth="1"/>
    <col min="8711" max="8711" width="28" style="129" customWidth="1"/>
    <col min="8712" max="8712" width="8" style="129" customWidth="1"/>
    <col min="8713" max="8960" width="11.42578125" style="129"/>
    <col min="8961" max="8961" width="7.42578125" style="129" customWidth="1"/>
    <col min="8962" max="8962" width="16.42578125" style="129" customWidth="1"/>
    <col min="8963" max="8963" width="12.5703125" style="129" customWidth="1"/>
    <col min="8964" max="8964" width="8.7109375" style="129" customWidth="1"/>
    <col min="8965" max="8965" width="21.140625" style="129" customWidth="1"/>
    <col min="8966" max="8966" width="11.28515625" style="129" customWidth="1"/>
    <col min="8967" max="8967" width="28" style="129" customWidth="1"/>
    <col min="8968" max="8968" width="8" style="129" customWidth="1"/>
    <col min="8969" max="9216" width="11.42578125" style="129"/>
    <col min="9217" max="9217" width="7.42578125" style="129" customWidth="1"/>
    <col min="9218" max="9218" width="16.42578125" style="129" customWidth="1"/>
    <col min="9219" max="9219" width="12.5703125" style="129" customWidth="1"/>
    <col min="9220" max="9220" width="8.7109375" style="129" customWidth="1"/>
    <col min="9221" max="9221" width="21.140625" style="129" customWidth="1"/>
    <col min="9222" max="9222" width="11.28515625" style="129" customWidth="1"/>
    <col min="9223" max="9223" width="28" style="129" customWidth="1"/>
    <col min="9224" max="9224" width="8" style="129" customWidth="1"/>
    <col min="9225" max="9472" width="11.42578125" style="129"/>
    <col min="9473" max="9473" width="7.42578125" style="129" customWidth="1"/>
    <col min="9474" max="9474" width="16.42578125" style="129" customWidth="1"/>
    <col min="9475" max="9475" width="12.5703125" style="129" customWidth="1"/>
    <col min="9476" max="9476" width="8.7109375" style="129" customWidth="1"/>
    <col min="9477" max="9477" width="21.140625" style="129" customWidth="1"/>
    <col min="9478" max="9478" width="11.28515625" style="129" customWidth="1"/>
    <col min="9479" max="9479" width="28" style="129" customWidth="1"/>
    <col min="9480" max="9480" width="8" style="129" customWidth="1"/>
    <col min="9481" max="9728" width="11.42578125" style="129"/>
    <col min="9729" max="9729" width="7.42578125" style="129" customWidth="1"/>
    <col min="9730" max="9730" width="16.42578125" style="129" customWidth="1"/>
    <col min="9731" max="9731" width="12.5703125" style="129" customWidth="1"/>
    <col min="9732" max="9732" width="8.7109375" style="129" customWidth="1"/>
    <col min="9733" max="9733" width="21.140625" style="129" customWidth="1"/>
    <col min="9734" max="9734" width="11.28515625" style="129" customWidth="1"/>
    <col min="9735" max="9735" width="28" style="129" customWidth="1"/>
    <col min="9736" max="9736" width="8" style="129" customWidth="1"/>
    <col min="9737" max="9984" width="11.42578125" style="129"/>
    <col min="9985" max="9985" width="7.42578125" style="129" customWidth="1"/>
    <col min="9986" max="9986" width="16.42578125" style="129" customWidth="1"/>
    <col min="9987" max="9987" width="12.5703125" style="129" customWidth="1"/>
    <col min="9988" max="9988" width="8.7109375" style="129" customWidth="1"/>
    <col min="9989" max="9989" width="21.140625" style="129" customWidth="1"/>
    <col min="9990" max="9990" width="11.28515625" style="129" customWidth="1"/>
    <col min="9991" max="9991" width="28" style="129" customWidth="1"/>
    <col min="9992" max="9992" width="8" style="129" customWidth="1"/>
    <col min="9993" max="10240" width="11.42578125" style="129"/>
    <col min="10241" max="10241" width="7.42578125" style="129" customWidth="1"/>
    <col min="10242" max="10242" width="16.42578125" style="129" customWidth="1"/>
    <col min="10243" max="10243" width="12.5703125" style="129" customWidth="1"/>
    <col min="10244" max="10244" width="8.7109375" style="129" customWidth="1"/>
    <col min="10245" max="10245" width="21.140625" style="129" customWidth="1"/>
    <col min="10246" max="10246" width="11.28515625" style="129" customWidth="1"/>
    <col min="10247" max="10247" width="28" style="129" customWidth="1"/>
    <col min="10248" max="10248" width="8" style="129" customWidth="1"/>
    <col min="10249" max="10496" width="11.42578125" style="129"/>
    <col min="10497" max="10497" width="7.42578125" style="129" customWidth="1"/>
    <col min="10498" max="10498" width="16.42578125" style="129" customWidth="1"/>
    <col min="10499" max="10499" width="12.5703125" style="129" customWidth="1"/>
    <col min="10500" max="10500" width="8.7109375" style="129" customWidth="1"/>
    <col min="10501" max="10501" width="21.140625" style="129" customWidth="1"/>
    <col min="10502" max="10502" width="11.28515625" style="129" customWidth="1"/>
    <col min="10503" max="10503" width="28" style="129" customWidth="1"/>
    <col min="10504" max="10504" width="8" style="129" customWidth="1"/>
    <col min="10505" max="10752" width="11.42578125" style="129"/>
    <col min="10753" max="10753" width="7.42578125" style="129" customWidth="1"/>
    <col min="10754" max="10754" width="16.42578125" style="129" customWidth="1"/>
    <col min="10755" max="10755" width="12.5703125" style="129" customWidth="1"/>
    <col min="10756" max="10756" width="8.7109375" style="129" customWidth="1"/>
    <col min="10757" max="10757" width="21.140625" style="129" customWidth="1"/>
    <col min="10758" max="10758" width="11.28515625" style="129" customWidth="1"/>
    <col min="10759" max="10759" width="28" style="129" customWidth="1"/>
    <col min="10760" max="10760" width="8" style="129" customWidth="1"/>
    <col min="10761" max="11008" width="11.42578125" style="129"/>
    <col min="11009" max="11009" width="7.42578125" style="129" customWidth="1"/>
    <col min="11010" max="11010" width="16.42578125" style="129" customWidth="1"/>
    <col min="11011" max="11011" width="12.5703125" style="129" customWidth="1"/>
    <col min="11012" max="11012" width="8.7109375" style="129" customWidth="1"/>
    <col min="11013" max="11013" width="21.140625" style="129" customWidth="1"/>
    <col min="11014" max="11014" width="11.28515625" style="129" customWidth="1"/>
    <col min="11015" max="11015" width="28" style="129" customWidth="1"/>
    <col min="11016" max="11016" width="8" style="129" customWidth="1"/>
    <col min="11017" max="11264" width="11.42578125" style="129"/>
    <col min="11265" max="11265" width="7.42578125" style="129" customWidth="1"/>
    <col min="11266" max="11266" width="16.42578125" style="129" customWidth="1"/>
    <col min="11267" max="11267" width="12.5703125" style="129" customWidth="1"/>
    <col min="11268" max="11268" width="8.7109375" style="129" customWidth="1"/>
    <col min="11269" max="11269" width="21.140625" style="129" customWidth="1"/>
    <col min="11270" max="11270" width="11.28515625" style="129" customWidth="1"/>
    <col min="11271" max="11271" width="28" style="129" customWidth="1"/>
    <col min="11272" max="11272" width="8" style="129" customWidth="1"/>
    <col min="11273" max="11520" width="11.42578125" style="129"/>
    <col min="11521" max="11521" width="7.42578125" style="129" customWidth="1"/>
    <col min="11522" max="11522" width="16.42578125" style="129" customWidth="1"/>
    <col min="11523" max="11523" width="12.5703125" style="129" customWidth="1"/>
    <col min="11524" max="11524" width="8.7109375" style="129" customWidth="1"/>
    <col min="11525" max="11525" width="21.140625" style="129" customWidth="1"/>
    <col min="11526" max="11526" width="11.28515625" style="129" customWidth="1"/>
    <col min="11527" max="11527" width="28" style="129" customWidth="1"/>
    <col min="11528" max="11528" width="8" style="129" customWidth="1"/>
    <col min="11529" max="11776" width="11.42578125" style="129"/>
    <col min="11777" max="11777" width="7.42578125" style="129" customWidth="1"/>
    <col min="11778" max="11778" width="16.42578125" style="129" customWidth="1"/>
    <col min="11779" max="11779" width="12.5703125" style="129" customWidth="1"/>
    <col min="11780" max="11780" width="8.7109375" style="129" customWidth="1"/>
    <col min="11781" max="11781" width="21.140625" style="129" customWidth="1"/>
    <col min="11782" max="11782" width="11.28515625" style="129" customWidth="1"/>
    <col min="11783" max="11783" width="28" style="129" customWidth="1"/>
    <col min="11784" max="11784" width="8" style="129" customWidth="1"/>
    <col min="11785" max="12032" width="11.42578125" style="129"/>
    <col min="12033" max="12033" width="7.42578125" style="129" customWidth="1"/>
    <col min="12034" max="12034" width="16.42578125" style="129" customWidth="1"/>
    <col min="12035" max="12035" width="12.5703125" style="129" customWidth="1"/>
    <col min="12036" max="12036" width="8.7109375" style="129" customWidth="1"/>
    <col min="12037" max="12037" width="21.140625" style="129" customWidth="1"/>
    <col min="12038" max="12038" width="11.28515625" style="129" customWidth="1"/>
    <col min="12039" max="12039" width="28" style="129" customWidth="1"/>
    <col min="12040" max="12040" width="8" style="129" customWidth="1"/>
    <col min="12041" max="12288" width="11.42578125" style="129"/>
    <col min="12289" max="12289" width="7.42578125" style="129" customWidth="1"/>
    <col min="12290" max="12290" width="16.42578125" style="129" customWidth="1"/>
    <col min="12291" max="12291" width="12.5703125" style="129" customWidth="1"/>
    <col min="12292" max="12292" width="8.7109375" style="129" customWidth="1"/>
    <col min="12293" max="12293" width="21.140625" style="129" customWidth="1"/>
    <col min="12294" max="12294" width="11.28515625" style="129" customWidth="1"/>
    <col min="12295" max="12295" width="28" style="129" customWidth="1"/>
    <col min="12296" max="12296" width="8" style="129" customWidth="1"/>
    <col min="12297" max="12544" width="11.42578125" style="129"/>
    <col min="12545" max="12545" width="7.42578125" style="129" customWidth="1"/>
    <col min="12546" max="12546" width="16.42578125" style="129" customWidth="1"/>
    <col min="12547" max="12547" width="12.5703125" style="129" customWidth="1"/>
    <col min="12548" max="12548" width="8.7109375" style="129" customWidth="1"/>
    <col min="12549" max="12549" width="21.140625" style="129" customWidth="1"/>
    <col min="12550" max="12550" width="11.28515625" style="129" customWidth="1"/>
    <col min="12551" max="12551" width="28" style="129" customWidth="1"/>
    <col min="12552" max="12552" width="8" style="129" customWidth="1"/>
    <col min="12553" max="12800" width="11.42578125" style="129"/>
    <col min="12801" max="12801" width="7.42578125" style="129" customWidth="1"/>
    <col min="12802" max="12802" width="16.42578125" style="129" customWidth="1"/>
    <col min="12803" max="12803" width="12.5703125" style="129" customWidth="1"/>
    <col min="12804" max="12804" width="8.7109375" style="129" customWidth="1"/>
    <col min="12805" max="12805" width="21.140625" style="129" customWidth="1"/>
    <col min="12806" max="12806" width="11.28515625" style="129" customWidth="1"/>
    <col min="12807" max="12807" width="28" style="129" customWidth="1"/>
    <col min="12808" max="12808" width="8" style="129" customWidth="1"/>
    <col min="12809" max="13056" width="11.42578125" style="129"/>
    <col min="13057" max="13057" width="7.42578125" style="129" customWidth="1"/>
    <col min="13058" max="13058" width="16.42578125" style="129" customWidth="1"/>
    <col min="13059" max="13059" width="12.5703125" style="129" customWidth="1"/>
    <col min="13060" max="13060" width="8.7109375" style="129" customWidth="1"/>
    <col min="13061" max="13061" width="21.140625" style="129" customWidth="1"/>
    <col min="13062" max="13062" width="11.28515625" style="129" customWidth="1"/>
    <col min="13063" max="13063" width="28" style="129" customWidth="1"/>
    <col min="13064" max="13064" width="8" style="129" customWidth="1"/>
    <col min="13065" max="13312" width="11.42578125" style="129"/>
    <col min="13313" max="13313" width="7.42578125" style="129" customWidth="1"/>
    <col min="13314" max="13314" width="16.42578125" style="129" customWidth="1"/>
    <col min="13315" max="13315" width="12.5703125" style="129" customWidth="1"/>
    <col min="13316" max="13316" width="8.7109375" style="129" customWidth="1"/>
    <col min="13317" max="13317" width="21.140625" style="129" customWidth="1"/>
    <col min="13318" max="13318" width="11.28515625" style="129" customWidth="1"/>
    <col min="13319" max="13319" width="28" style="129" customWidth="1"/>
    <col min="13320" max="13320" width="8" style="129" customWidth="1"/>
    <col min="13321" max="13568" width="11.42578125" style="129"/>
    <col min="13569" max="13569" width="7.42578125" style="129" customWidth="1"/>
    <col min="13570" max="13570" width="16.42578125" style="129" customWidth="1"/>
    <col min="13571" max="13571" width="12.5703125" style="129" customWidth="1"/>
    <col min="13572" max="13572" width="8.7109375" style="129" customWidth="1"/>
    <col min="13573" max="13573" width="21.140625" style="129" customWidth="1"/>
    <col min="13574" max="13574" width="11.28515625" style="129" customWidth="1"/>
    <col min="13575" max="13575" width="28" style="129" customWidth="1"/>
    <col min="13576" max="13576" width="8" style="129" customWidth="1"/>
    <col min="13577" max="13824" width="11.42578125" style="129"/>
    <col min="13825" max="13825" width="7.42578125" style="129" customWidth="1"/>
    <col min="13826" max="13826" width="16.42578125" style="129" customWidth="1"/>
    <col min="13827" max="13827" width="12.5703125" style="129" customWidth="1"/>
    <col min="13828" max="13828" width="8.7109375" style="129" customWidth="1"/>
    <col min="13829" max="13829" width="21.140625" style="129" customWidth="1"/>
    <col min="13830" max="13830" width="11.28515625" style="129" customWidth="1"/>
    <col min="13831" max="13831" width="28" style="129" customWidth="1"/>
    <col min="13832" max="13832" width="8" style="129" customWidth="1"/>
    <col min="13833" max="14080" width="11.42578125" style="129"/>
    <col min="14081" max="14081" width="7.42578125" style="129" customWidth="1"/>
    <col min="14082" max="14082" width="16.42578125" style="129" customWidth="1"/>
    <col min="14083" max="14083" width="12.5703125" style="129" customWidth="1"/>
    <col min="14084" max="14084" width="8.7109375" style="129" customWidth="1"/>
    <col min="14085" max="14085" width="21.140625" style="129" customWidth="1"/>
    <col min="14086" max="14086" width="11.28515625" style="129" customWidth="1"/>
    <col min="14087" max="14087" width="28" style="129" customWidth="1"/>
    <col min="14088" max="14088" width="8" style="129" customWidth="1"/>
    <col min="14089" max="14336" width="11.42578125" style="129"/>
    <col min="14337" max="14337" width="7.42578125" style="129" customWidth="1"/>
    <col min="14338" max="14338" width="16.42578125" style="129" customWidth="1"/>
    <col min="14339" max="14339" width="12.5703125" style="129" customWidth="1"/>
    <col min="14340" max="14340" width="8.7109375" style="129" customWidth="1"/>
    <col min="14341" max="14341" width="21.140625" style="129" customWidth="1"/>
    <col min="14342" max="14342" width="11.28515625" style="129" customWidth="1"/>
    <col min="14343" max="14343" width="28" style="129" customWidth="1"/>
    <col min="14344" max="14344" width="8" style="129" customWidth="1"/>
    <col min="14345" max="14592" width="11.42578125" style="129"/>
    <col min="14593" max="14593" width="7.42578125" style="129" customWidth="1"/>
    <col min="14594" max="14594" width="16.42578125" style="129" customWidth="1"/>
    <col min="14595" max="14595" width="12.5703125" style="129" customWidth="1"/>
    <col min="14596" max="14596" width="8.7109375" style="129" customWidth="1"/>
    <col min="14597" max="14597" width="21.140625" style="129" customWidth="1"/>
    <col min="14598" max="14598" width="11.28515625" style="129" customWidth="1"/>
    <col min="14599" max="14599" width="28" style="129" customWidth="1"/>
    <col min="14600" max="14600" width="8" style="129" customWidth="1"/>
    <col min="14601" max="14848" width="11.42578125" style="129"/>
    <col min="14849" max="14849" width="7.42578125" style="129" customWidth="1"/>
    <col min="14850" max="14850" width="16.42578125" style="129" customWidth="1"/>
    <col min="14851" max="14851" width="12.5703125" style="129" customWidth="1"/>
    <col min="14852" max="14852" width="8.7109375" style="129" customWidth="1"/>
    <col min="14853" max="14853" width="21.140625" style="129" customWidth="1"/>
    <col min="14854" max="14854" width="11.28515625" style="129" customWidth="1"/>
    <col min="14855" max="14855" width="28" style="129" customWidth="1"/>
    <col min="14856" max="14856" width="8" style="129" customWidth="1"/>
    <col min="14857" max="15104" width="11.42578125" style="129"/>
    <col min="15105" max="15105" width="7.42578125" style="129" customWidth="1"/>
    <col min="15106" max="15106" width="16.42578125" style="129" customWidth="1"/>
    <col min="15107" max="15107" width="12.5703125" style="129" customWidth="1"/>
    <col min="15108" max="15108" width="8.7109375" style="129" customWidth="1"/>
    <col min="15109" max="15109" width="21.140625" style="129" customWidth="1"/>
    <col min="15110" max="15110" width="11.28515625" style="129" customWidth="1"/>
    <col min="15111" max="15111" width="28" style="129" customWidth="1"/>
    <col min="15112" max="15112" width="8" style="129" customWidth="1"/>
    <col min="15113" max="15360" width="11.42578125" style="129"/>
    <col min="15361" max="15361" width="7.42578125" style="129" customWidth="1"/>
    <col min="15362" max="15362" width="16.42578125" style="129" customWidth="1"/>
    <col min="15363" max="15363" width="12.5703125" style="129" customWidth="1"/>
    <col min="15364" max="15364" width="8.7109375" style="129" customWidth="1"/>
    <col min="15365" max="15365" width="21.140625" style="129" customWidth="1"/>
    <col min="15366" max="15366" width="11.28515625" style="129" customWidth="1"/>
    <col min="15367" max="15367" width="28" style="129" customWidth="1"/>
    <col min="15368" max="15368" width="8" style="129" customWidth="1"/>
    <col min="15369" max="15616" width="11.42578125" style="129"/>
    <col min="15617" max="15617" width="7.42578125" style="129" customWidth="1"/>
    <col min="15618" max="15618" width="16.42578125" style="129" customWidth="1"/>
    <col min="15619" max="15619" width="12.5703125" style="129" customWidth="1"/>
    <col min="15620" max="15620" width="8.7109375" style="129" customWidth="1"/>
    <col min="15621" max="15621" width="21.140625" style="129" customWidth="1"/>
    <col min="15622" max="15622" width="11.28515625" style="129" customWidth="1"/>
    <col min="15623" max="15623" width="28" style="129" customWidth="1"/>
    <col min="15624" max="15624" width="8" style="129" customWidth="1"/>
    <col min="15625" max="15872" width="11.42578125" style="129"/>
    <col min="15873" max="15873" width="7.42578125" style="129" customWidth="1"/>
    <col min="15874" max="15874" width="16.42578125" style="129" customWidth="1"/>
    <col min="15875" max="15875" width="12.5703125" style="129" customWidth="1"/>
    <col min="15876" max="15876" width="8.7109375" style="129" customWidth="1"/>
    <col min="15877" max="15877" width="21.140625" style="129" customWidth="1"/>
    <col min="15878" max="15878" width="11.28515625" style="129" customWidth="1"/>
    <col min="15879" max="15879" width="28" style="129" customWidth="1"/>
    <col min="15880" max="15880" width="8" style="129" customWidth="1"/>
    <col min="15881" max="16128" width="11.42578125" style="129"/>
    <col min="16129" max="16129" width="7.42578125" style="129" customWidth="1"/>
    <col min="16130" max="16130" width="16.42578125" style="129" customWidth="1"/>
    <col min="16131" max="16131" width="12.5703125" style="129" customWidth="1"/>
    <col min="16132" max="16132" width="8.7109375" style="129" customWidth="1"/>
    <col min="16133" max="16133" width="21.140625" style="129" customWidth="1"/>
    <col min="16134" max="16134" width="11.28515625" style="129" customWidth="1"/>
    <col min="16135" max="16135" width="28" style="129" customWidth="1"/>
    <col min="16136" max="16136" width="8" style="129" customWidth="1"/>
    <col min="16137" max="16384" width="11.42578125" style="129"/>
  </cols>
  <sheetData>
    <row r="5" spans="1:11" x14ac:dyDescent="0.25">
      <c r="A5" s="167"/>
      <c r="B5" s="167"/>
      <c r="C5" s="167"/>
      <c r="D5" s="167"/>
      <c r="E5" s="167"/>
      <c r="F5" s="167"/>
      <c r="G5" s="167"/>
    </row>
    <row r="6" spans="1:11" x14ac:dyDescent="0.25">
      <c r="A6" s="167"/>
      <c r="B6" s="167"/>
      <c r="C6" s="167"/>
      <c r="D6" s="167"/>
      <c r="E6" s="167"/>
      <c r="F6" s="167"/>
      <c r="G6" s="167"/>
    </row>
    <row r="7" spans="1:11" x14ac:dyDescent="0.25">
      <c r="A7" s="525" t="s">
        <v>157</v>
      </c>
      <c r="B7" s="525"/>
      <c r="C7" s="525"/>
      <c r="D7" s="525"/>
      <c r="E7" s="525"/>
      <c r="F7" s="525"/>
      <c r="G7" s="525"/>
    </row>
    <row r="8" spans="1:11" x14ac:dyDescent="0.25">
      <c r="A8" s="167"/>
      <c r="B8" s="167"/>
      <c r="C8" s="167"/>
      <c r="D8" s="167"/>
      <c r="E8" s="167"/>
      <c r="F8" s="167"/>
      <c r="G8" s="167"/>
    </row>
    <row r="9" spans="1:11" ht="33" customHeight="1" x14ac:dyDescent="0.25">
      <c r="A9" s="288" t="s">
        <v>179</v>
      </c>
      <c r="B9" s="288"/>
      <c r="C9" s="288"/>
      <c r="D9" s="288"/>
      <c r="E9" s="288"/>
      <c r="F9" s="288"/>
      <c r="G9" s="288"/>
    </row>
    <row r="10" spans="1:11" x14ac:dyDescent="0.25">
      <c r="A10" s="167"/>
      <c r="B10" s="167"/>
      <c r="C10" s="167"/>
      <c r="D10" s="167"/>
      <c r="E10" s="167"/>
      <c r="F10" s="167"/>
      <c r="G10" s="167"/>
    </row>
    <row r="11" spans="1:11" x14ac:dyDescent="0.25">
      <c r="A11" s="167"/>
      <c r="B11" s="167"/>
      <c r="C11" s="167"/>
      <c r="D11" s="167"/>
      <c r="E11" s="167"/>
      <c r="F11" s="167"/>
      <c r="G11" s="167"/>
    </row>
    <row r="12" spans="1:11" x14ac:dyDescent="0.25">
      <c r="A12" s="518" t="s">
        <v>151</v>
      </c>
      <c r="B12" s="518"/>
      <c r="C12" s="518"/>
      <c r="D12" s="518"/>
      <c r="E12" s="518"/>
      <c r="F12" s="518"/>
      <c r="G12" s="518"/>
    </row>
    <row r="13" spans="1:11" ht="14.25" customHeight="1" x14ac:dyDescent="0.25">
      <c r="A13" s="168"/>
      <c r="B13" s="168"/>
      <c r="C13" s="168"/>
      <c r="D13" s="168"/>
      <c r="E13" s="169"/>
      <c r="F13" s="169"/>
      <c r="G13" s="169"/>
    </row>
    <row r="14" spans="1:11" ht="14.25" customHeight="1" x14ac:dyDescent="0.25">
      <c r="A14" s="167"/>
      <c r="B14" s="167"/>
      <c r="C14" s="167"/>
      <c r="D14" s="167"/>
      <c r="E14" s="169"/>
      <c r="F14" s="169"/>
      <c r="G14" s="169"/>
    </row>
    <row r="15" spans="1:11" x14ac:dyDescent="0.25">
      <c r="A15" s="167"/>
      <c r="B15" s="167"/>
      <c r="C15" s="167"/>
      <c r="D15" s="167"/>
      <c r="E15" s="167"/>
      <c r="F15" s="167"/>
      <c r="G15" s="167"/>
      <c r="J15" s="524"/>
      <c r="K15" s="524"/>
    </row>
    <row r="16" spans="1:11" ht="18" customHeight="1" x14ac:dyDescent="0.25">
      <c r="A16" s="179"/>
      <c r="B16" s="206" t="s">
        <v>159</v>
      </c>
      <c r="C16" s="284">
        <f>DATOS!D10</f>
        <v>0</v>
      </c>
      <c r="D16" s="284"/>
      <c r="E16" s="284"/>
      <c r="F16" s="519" t="s">
        <v>128</v>
      </c>
      <c r="G16" s="519"/>
      <c r="H16" s="133"/>
    </row>
    <row r="17" spans="1:8" ht="15.75" customHeight="1" x14ac:dyDescent="0.25">
      <c r="A17" s="173" t="s">
        <v>129</v>
      </c>
      <c r="B17" s="284">
        <f>DATOS!D9</f>
        <v>0</v>
      </c>
      <c r="C17" s="284"/>
      <c r="D17" s="520" t="s">
        <v>154</v>
      </c>
      <c r="E17" s="520"/>
      <c r="F17" s="520"/>
      <c r="G17" s="520"/>
      <c r="H17" s="133"/>
    </row>
    <row r="18" spans="1:8" ht="37.5" customHeight="1" x14ac:dyDescent="0.25">
      <c r="A18" s="275" t="s">
        <v>153</v>
      </c>
      <c r="B18" s="275"/>
      <c r="C18" s="275"/>
      <c r="D18" s="275"/>
      <c r="E18" s="275"/>
      <c r="F18" s="275"/>
      <c r="G18" s="275"/>
      <c r="H18" s="131"/>
    </row>
    <row r="19" spans="1:8" ht="15.75" customHeight="1" x14ac:dyDescent="0.25">
      <c r="A19" s="180"/>
      <c r="B19" s="180"/>
      <c r="C19" s="180"/>
      <c r="D19" s="180"/>
      <c r="E19" s="180"/>
      <c r="F19" s="180"/>
      <c r="G19" s="204"/>
      <c r="H19" s="130"/>
    </row>
    <row r="20" spans="1:8" ht="35.25" customHeight="1" x14ac:dyDescent="0.25">
      <c r="A20" s="527" t="s">
        <v>155</v>
      </c>
      <c r="B20" s="527"/>
      <c r="C20" s="527"/>
      <c r="D20" s="527"/>
      <c r="E20" s="527"/>
      <c r="F20" s="527"/>
      <c r="G20" s="527"/>
      <c r="H20" s="130"/>
    </row>
    <row r="21" spans="1:8" ht="18" customHeight="1" x14ac:dyDescent="0.25">
      <c r="A21" s="528"/>
      <c r="B21" s="528"/>
      <c r="C21" s="528"/>
      <c r="D21" s="528"/>
      <c r="E21" s="528"/>
      <c r="F21" s="528"/>
      <c r="G21" s="528"/>
      <c r="H21" s="130"/>
    </row>
    <row r="22" spans="1:8" ht="39.75" customHeight="1" x14ac:dyDescent="0.25">
      <c r="A22" s="527" t="s">
        <v>156</v>
      </c>
      <c r="B22" s="527"/>
      <c r="C22" s="527"/>
      <c r="D22" s="527"/>
      <c r="E22" s="527"/>
      <c r="F22" s="527"/>
      <c r="G22" s="527"/>
      <c r="H22" s="130"/>
    </row>
    <row r="23" spans="1:8" ht="15.75" customHeight="1" x14ac:dyDescent="0.25">
      <c r="A23" s="180"/>
      <c r="B23" s="180"/>
      <c r="C23" s="180"/>
      <c r="D23" s="180"/>
      <c r="E23" s="180"/>
      <c r="F23" s="180"/>
      <c r="G23" s="204"/>
      <c r="H23" s="130"/>
    </row>
    <row r="24" spans="1:8" ht="14.25" customHeight="1" x14ac:dyDescent="0.25">
      <c r="A24" s="176"/>
      <c r="B24" s="176"/>
      <c r="C24" s="176"/>
      <c r="D24" s="176"/>
      <c r="E24" s="176"/>
      <c r="F24" s="176"/>
      <c r="G24" s="176"/>
    </row>
    <row r="25" spans="1:8" x14ac:dyDescent="0.25">
      <c r="A25" s="167"/>
      <c r="B25" s="167"/>
      <c r="C25" s="167"/>
      <c r="D25" s="167"/>
      <c r="E25" s="167"/>
      <c r="F25" s="167"/>
      <c r="G25" s="167"/>
    </row>
    <row r="26" spans="1:8" x14ac:dyDescent="0.25">
      <c r="A26" s="167"/>
      <c r="B26" s="167"/>
      <c r="C26" s="167"/>
      <c r="D26" s="167"/>
      <c r="E26" s="167"/>
      <c r="F26" s="177" t="s">
        <v>180</v>
      </c>
      <c r="G26" s="178" t="s">
        <v>178</v>
      </c>
    </row>
    <row r="27" spans="1:8" x14ac:dyDescent="0.25">
      <c r="A27" s="179"/>
      <c r="B27" s="179"/>
      <c r="C27" s="179"/>
      <c r="D27" s="179"/>
      <c r="E27" s="179"/>
      <c r="F27" s="179"/>
      <c r="G27" s="179"/>
    </row>
    <row r="28" spans="1:8" s="166" customFormat="1" ht="15" customHeight="1" x14ac:dyDescent="0.25">
      <c r="A28" s="182"/>
      <c r="B28" s="182"/>
      <c r="C28" s="182"/>
      <c r="D28" s="182"/>
      <c r="E28" s="175"/>
      <c r="F28" s="175"/>
      <c r="G28" s="175"/>
    </row>
    <row r="29" spans="1:8" ht="15" customHeight="1" x14ac:dyDescent="0.25">
      <c r="A29" s="167"/>
      <c r="B29" s="167"/>
      <c r="C29" s="167"/>
      <c r="D29" s="167"/>
      <c r="E29" s="167"/>
      <c r="F29" s="167"/>
      <c r="G29" s="167"/>
    </row>
    <row r="30" spans="1:8" ht="15" customHeight="1" x14ac:dyDescent="0.25">
      <c r="A30" s="269" t="s">
        <v>93</v>
      </c>
      <c r="B30" s="269"/>
      <c r="C30" s="269"/>
      <c r="D30" s="269"/>
      <c r="E30" s="269"/>
      <c r="F30" s="269"/>
      <c r="G30" s="269"/>
    </row>
    <row r="31" spans="1:8" ht="15.75" customHeight="1" x14ac:dyDescent="0.25">
      <c r="A31" s="167"/>
      <c r="B31" s="175"/>
      <c r="C31" s="167"/>
      <c r="D31" s="167"/>
      <c r="E31" s="167"/>
      <c r="F31" s="167"/>
      <c r="G31" s="167"/>
    </row>
    <row r="32" spans="1:8" x14ac:dyDescent="0.25">
      <c r="A32" s="179"/>
      <c r="B32" s="175"/>
      <c r="C32" s="179"/>
      <c r="D32" s="179"/>
      <c r="E32" s="179"/>
      <c r="F32" s="179"/>
      <c r="G32" s="179"/>
    </row>
    <row r="33" spans="1:7" ht="15" customHeight="1" x14ac:dyDescent="0.25">
      <c r="A33" s="183"/>
      <c r="B33" s="175"/>
      <c r="C33" s="183"/>
      <c r="D33" s="183"/>
      <c r="E33" s="183"/>
      <c r="F33" s="183"/>
      <c r="G33" s="183"/>
    </row>
    <row r="34" spans="1:7" ht="15" customHeight="1" x14ac:dyDescent="0.25">
      <c r="A34" s="183"/>
      <c r="B34" s="175"/>
      <c r="C34" s="183"/>
      <c r="D34" s="183"/>
      <c r="E34" s="183"/>
      <c r="F34" s="183"/>
      <c r="G34" s="183"/>
    </row>
    <row r="35" spans="1:7" ht="15.75" customHeight="1" x14ac:dyDescent="0.25">
      <c r="A35" s="167"/>
      <c r="B35" s="175"/>
      <c r="C35" s="184"/>
      <c r="D35" s="268">
        <f>DATOS!D10</f>
        <v>0</v>
      </c>
      <c r="E35" s="268"/>
      <c r="F35" s="268"/>
      <c r="G35" s="184"/>
    </row>
    <row r="36" spans="1:7" ht="15.75" customHeight="1" x14ac:dyDescent="0.25">
      <c r="A36" s="184"/>
      <c r="B36" s="185" t="s">
        <v>126</v>
      </c>
      <c r="C36" s="184"/>
      <c r="D36" s="186" t="s">
        <v>108</v>
      </c>
      <c r="E36" s="187">
        <f>DATOS!D9</f>
        <v>0</v>
      </c>
      <c r="F36" s="184"/>
      <c r="G36" s="184"/>
    </row>
    <row r="37" spans="1:7" x14ac:dyDescent="0.25">
      <c r="A37" s="167"/>
      <c r="B37" s="167"/>
      <c r="C37" s="167"/>
      <c r="D37" s="167"/>
      <c r="E37" s="167"/>
      <c r="F37" s="167"/>
      <c r="G37" s="167"/>
    </row>
  </sheetData>
  <mergeCells count="14">
    <mergeCell ref="J15:K15"/>
    <mergeCell ref="C16:E16"/>
    <mergeCell ref="F16:G16"/>
    <mergeCell ref="A7:G7"/>
    <mergeCell ref="A9:G9"/>
    <mergeCell ref="A12:G12"/>
    <mergeCell ref="A30:G30"/>
    <mergeCell ref="D35:F35"/>
    <mergeCell ref="B17:C17"/>
    <mergeCell ref="D17:G17"/>
    <mergeCell ref="A18:G18"/>
    <mergeCell ref="A20:G20"/>
    <mergeCell ref="A21:G21"/>
    <mergeCell ref="A22:G22"/>
  </mergeCells>
  <conditionalFormatting sqref="C16:E16 B17:C17 D35:F35 E36">
    <cfRule type="containsText" dxfId="1" priority="1" operator="containsText" text="0">
      <formula>NOT(ISERROR(SEARCH("0",B16)))</formula>
    </cfRule>
  </conditionalFormatting>
  <printOptions horizontalCentered="1"/>
  <pageMargins left="0.7" right="0.7" top="0.75" bottom="0.75" header="0.3" footer="0.3"/>
  <pageSetup paperSize="9" scale="74" orientation="portrait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theme="5"/>
  </sheetPr>
  <dimension ref="A1:L61"/>
  <sheetViews>
    <sheetView tabSelected="1" view="pageBreakPreview" topLeftCell="A31" zoomScale="90" zoomScaleNormal="90" zoomScaleSheetLayoutView="90" workbookViewId="0">
      <selection activeCell="F27" sqref="F27"/>
    </sheetView>
  </sheetViews>
  <sheetFormatPr baseColWidth="10" defaultRowHeight="15.75" x14ac:dyDescent="0.25"/>
  <cols>
    <col min="1" max="1" width="10.28515625" style="129" customWidth="1"/>
    <col min="2" max="2" width="11.140625" style="129" customWidth="1"/>
    <col min="3" max="3" width="12.140625" style="129" customWidth="1"/>
    <col min="4" max="5" width="7" style="129" customWidth="1"/>
    <col min="6" max="6" width="24.42578125" style="129" customWidth="1"/>
    <col min="7" max="7" width="20" style="129" customWidth="1"/>
    <col min="8" max="8" width="24.5703125" style="129" customWidth="1"/>
    <col min="9" max="9" width="8" style="129" customWidth="1"/>
    <col min="10" max="257" width="11.42578125" style="129"/>
    <col min="258" max="258" width="7.42578125" style="129" customWidth="1"/>
    <col min="259" max="259" width="16.42578125" style="129" customWidth="1"/>
    <col min="260" max="260" width="12.5703125" style="129" customWidth="1"/>
    <col min="261" max="261" width="8.7109375" style="129" customWidth="1"/>
    <col min="262" max="262" width="21.140625" style="129" customWidth="1"/>
    <col min="263" max="263" width="11.28515625" style="129" customWidth="1"/>
    <col min="264" max="264" width="28" style="129" customWidth="1"/>
    <col min="265" max="265" width="8" style="129" customWidth="1"/>
    <col min="266" max="513" width="11.42578125" style="129"/>
    <col min="514" max="514" width="7.42578125" style="129" customWidth="1"/>
    <col min="515" max="515" width="16.42578125" style="129" customWidth="1"/>
    <col min="516" max="516" width="12.5703125" style="129" customWidth="1"/>
    <col min="517" max="517" width="8.7109375" style="129" customWidth="1"/>
    <col min="518" max="518" width="21.140625" style="129" customWidth="1"/>
    <col min="519" max="519" width="11.28515625" style="129" customWidth="1"/>
    <col min="520" max="520" width="28" style="129" customWidth="1"/>
    <col min="521" max="521" width="8" style="129" customWidth="1"/>
    <col min="522" max="769" width="11.42578125" style="129"/>
    <col min="770" max="770" width="7.42578125" style="129" customWidth="1"/>
    <col min="771" max="771" width="16.42578125" style="129" customWidth="1"/>
    <col min="772" max="772" width="12.5703125" style="129" customWidth="1"/>
    <col min="773" max="773" width="8.7109375" style="129" customWidth="1"/>
    <col min="774" max="774" width="21.140625" style="129" customWidth="1"/>
    <col min="775" max="775" width="11.28515625" style="129" customWidth="1"/>
    <col min="776" max="776" width="28" style="129" customWidth="1"/>
    <col min="777" max="777" width="8" style="129" customWidth="1"/>
    <col min="778" max="1025" width="11.42578125" style="129"/>
    <col min="1026" max="1026" width="7.42578125" style="129" customWidth="1"/>
    <col min="1027" max="1027" width="16.42578125" style="129" customWidth="1"/>
    <col min="1028" max="1028" width="12.5703125" style="129" customWidth="1"/>
    <col min="1029" max="1029" width="8.7109375" style="129" customWidth="1"/>
    <col min="1030" max="1030" width="21.140625" style="129" customWidth="1"/>
    <col min="1031" max="1031" width="11.28515625" style="129" customWidth="1"/>
    <col min="1032" max="1032" width="28" style="129" customWidth="1"/>
    <col min="1033" max="1033" width="8" style="129" customWidth="1"/>
    <col min="1034" max="1281" width="11.42578125" style="129"/>
    <col min="1282" max="1282" width="7.42578125" style="129" customWidth="1"/>
    <col min="1283" max="1283" width="16.42578125" style="129" customWidth="1"/>
    <col min="1284" max="1284" width="12.5703125" style="129" customWidth="1"/>
    <col min="1285" max="1285" width="8.7109375" style="129" customWidth="1"/>
    <col min="1286" max="1286" width="21.140625" style="129" customWidth="1"/>
    <col min="1287" max="1287" width="11.28515625" style="129" customWidth="1"/>
    <col min="1288" max="1288" width="28" style="129" customWidth="1"/>
    <col min="1289" max="1289" width="8" style="129" customWidth="1"/>
    <col min="1290" max="1537" width="11.42578125" style="129"/>
    <col min="1538" max="1538" width="7.42578125" style="129" customWidth="1"/>
    <col min="1539" max="1539" width="16.42578125" style="129" customWidth="1"/>
    <col min="1540" max="1540" width="12.5703125" style="129" customWidth="1"/>
    <col min="1541" max="1541" width="8.7109375" style="129" customWidth="1"/>
    <col min="1542" max="1542" width="21.140625" style="129" customWidth="1"/>
    <col min="1543" max="1543" width="11.28515625" style="129" customWidth="1"/>
    <col min="1544" max="1544" width="28" style="129" customWidth="1"/>
    <col min="1545" max="1545" width="8" style="129" customWidth="1"/>
    <col min="1546" max="1793" width="11.42578125" style="129"/>
    <col min="1794" max="1794" width="7.42578125" style="129" customWidth="1"/>
    <col min="1795" max="1795" width="16.42578125" style="129" customWidth="1"/>
    <col min="1796" max="1796" width="12.5703125" style="129" customWidth="1"/>
    <col min="1797" max="1797" width="8.7109375" style="129" customWidth="1"/>
    <col min="1798" max="1798" width="21.140625" style="129" customWidth="1"/>
    <col min="1799" max="1799" width="11.28515625" style="129" customWidth="1"/>
    <col min="1800" max="1800" width="28" style="129" customWidth="1"/>
    <col min="1801" max="1801" width="8" style="129" customWidth="1"/>
    <col min="1802" max="2049" width="11.42578125" style="129"/>
    <col min="2050" max="2050" width="7.42578125" style="129" customWidth="1"/>
    <col min="2051" max="2051" width="16.42578125" style="129" customWidth="1"/>
    <col min="2052" max="2052" width="12.5703125" style="129" customWidth="1"/>
    <col min="2053" max="2053" width="8.7109375" style="129" customWidth="1"/>
    <col min="2054" max="2054" width="21.140625" style="129" customWidth="1"/>
    <col min="2055" max="2055" width="11.28515625" style="129" customWidth="1"/>
    <col min="2056" max="2056" width="28" style="129" customWidth="1"/>
    <col min="2057" max="2057" width="8" style="129" customWidth="1"/>
    <col min="2058" max="2305" width="11.42578125" style="129"/>
    <col min="2306" max="2306" width="7.42578125" style="129" customWidth="1"/>
    <col min="2307" max="2307" width="16.42578125" style="129" customWidth="1"/>
    <col min="2308" max="2308" width="12.5703125" style="129" customWidth="1"/>
    <col min="2309" max="2309" width="8.7109375" style="129" customWidth="1"/>
    <col min="2310" max="2310" width="21.140625" style="129" customWidth="1"/>
    <col min="2311" max="2311" width="11.28515625" style="129" customWidth="1"/>
    <col min="2312" max="2312" width="28" style="129" customWidth="1"/>
    <col min="2313" max="2313" width="8" style="129" customWidth="1"/>
    <col min="2314" max="2561" width="11.42578125" style="129"/>
    <col min="2562" max="2562" width="7.42578125" style="129" customWidth="1"/>
    <col min="2563" max="2563" width="16.42578125" style="129" customWidth="1"/>
    <col min="2564" max="2564" width="12.5703125" style="129" customWidth="1"/>
    <col min="2565" max="2565" width="8.7109375" style="129" customWidth="1"/>
    <col min="2566" max="2566" width="21.140625" style="129" customWidth="1"/>
    <col min="2567" max="2567" width="11.28515625" style="129" customWidth="1"/>
    <col min="2568" max="2568" width="28" style="129" customWidth="1"/>
    <col min="2569" max="2569" width="8" style="129" customWidth="1"/>
    <col min="2570" max="2817" width="11.42578125" style="129"/>
    <col min="2818" max="2818" width="7.42578125" style="129" customWidth="1"/>
    <col min="2819" max="2819" width="16.42578125" style="129" customWidth="1"/>
    <col min="2820" max="2820" width="12.5703125" style="129" customWidth="1"/>
    <col min="2821" max="2821" width="8.7109375" style="129" customWidth="1"/>
    <col min="2822" max="2822" width="21.140625" style="129" customWidth="1"/>
    <col min="2823" max="2823" width="11.28515625" style="129" customWidth="1"/>
    <col min="2824" max="2824" width="28" style="129" customWidth="1"/>
    <col min="2825" max="2825" width="8" style="129" customWidth="1"/>
    <col min="2826" max="3073" width="11.42578125" style="129"/>
    <col min="3074" max="3074" width="7.42578125" style="129" customWidth="1"/>
    <col min="3075" max="3075" width="16.42578125" style="129" customWidth="1"/>
    <col min="3076" max="3076" width="12.5703125" style="129" customWidth="1"/>
    <col min="3077" max="3077" width="8.7109375" style="129" customWidth="1"/>
    <col min="3078" max="3078" width="21.140625" style="129" customWidth="1"/>
    <col min="3079" max="3079" width="11.28515625" style="129" customWidth="1"/>
    <col min="3080" max="3080" width="28" style="129" customWidth="1"/>
    <col min="3081" max="3081" width="8" style="129" customWidth="1"/>
    <col min="3082" max="3329" width="11.42578125" style="129"/>
    <col min="3330" max="3330" width="7.42578125" style="129" customWidth="1"/>
    <col min="3331" max="3331" width="16.42578125" style="129" customWidth="1"/>
    <col min="3332" max="3332" width="12.5703125" style="129" customWidth="1"/>
    <col min="3333" max="3333" width="8.7109375" style="129" customWidth="1"/>
    <col min="3334" max="3334" width="21.140625" style="129" customWidth="1"/>
    <col min="3335" max="3335" width="11.28515625" style="129" customWidth="1"/>
    <col min="3336" max="3336" width="28" style="129" customWidth="1"/>
    <col min="3337" max="3337" width="8" style="129" customWidth="1"/>
    <col min="3338" max="3585" width="11.42578125" style="129"/>
    <col min="3586" max="3586" width="7.42578125" style="129" customWidth="1"/>
    <col min="3587" max="3587" width="16.42578125" style="129" customWidth="1"/>
    <col min="3588" max="3588" width="12.5703125" style="129" customWidth="1"/>
    <col min="3589" max="3589" width="8.7109375" style="129" customWidth="1"/>
    <col min="3590" max="3590" width="21.140625" style="129" customWidth="1"/>
    <col min="3591" max="3591" width="11.28515625" style="129" customWidth="1"/>
    <col min="3592" max="3592" width="28" style="129" customWidth="1"/>
    <col min="3593" max="3593" width="8" style="129" customWidth="1"/>
    <col min="3594" max="3841" width="11.42578125" style="129"/>
    <col min="3842" max="3842" width="7.42578125" style="129" customWidth="1"/>
    <col min="3843" max="3843" width="16.42578125" style="129" customWidth="1"/>
    <col min="3844" max="3844" width="12.5703125" style="129" customWidth="1"/>
    <col min="3845" max="3845" width="8.7109375" style="129" customWidth="1"/>
    <col min="3846" max="3846" width="21.140625" style="129" customWidth="1"/>
    <col min="3847" max="3847" width="11.28515625" style="129" customWidth="1"/>
    <col min="3848" max="3848" width="28" style="129" customWidth="1"/>
    <col min="3849" max="3849" width="8" style="129" customWidth="1"/>
    <col min="3850" max="4097" width="11.42578125" style="129"/>
    <col min="4098" max="4098" width="7.42578125" style="129" customWidth="1"/>
    <col min="4099" max="4099" width="16.42578125" style="129" customWidth="1"/>
    <col min="4100" max="4100" width="12.5703125" style="129" customWidth="1"/>
    <col min="4101" max="4101" width="8.7109375" style="129" customWidth="1"/>
    <col min="4102" max="4102" width="21.140625" style="129" customWidth="1"/>
    <col min="4103" max="4103" width="11.28515625" style="129" customWidth="1"/>
    <col min="4104" max="4104" width="28" style="129" customWidth="1"/>
    <col min="4105" max="4105" width="8" style="129" customWidth="1"/>
    <col min="4106" max="4353" width="11.42578125" style="129"/>
    <col min="4354" max="4354" width="7.42578125" style="129" customWidth="1"/>
    <col min="4355" max="4355" width="16.42578125" style="129" customWidth="1"/>
    <col min="4356" max="4356" width="12.5703125" style="129" customWidth="1"/>
    <col min="4357" max="4357" width="8.7109375" style="129" customWidth="1"/>
    <col min="4358" max="4358" width="21.140625" style="129" customWidth="1"/>
    <col min="4359" max="4359" width="11.28515625" style="129" customWidth="1"/>
    <col min="4360" max="4360" width="28" style="129" customWidth="1"/>
    <col min="4361" max="4361" width="8" style="129" customWidth="1"/>
    <col min="4362" max="4609" width="11.42578125" style="129"/>
    <col min="4610" max="4610" width="7.42578125" style="129" customWidth="1"/>
    <col min="4611" max="4611" width="16.42578125" style="129" customWidth="1"/>
    <col min="4612" max="4612" width="12.5703125" style="129" customWidth="1"/>
    <col min="4613" max="4613" width="8.7109375" style="129" customWidth="1"/>
    <col min="4614" max="4614" width="21.140625" style="129" customWidth="1"/>
    <col min="4615" max="4615" width="11.28515625" style="129" customWidth="1"/>
    <col min="4616" max="4616" width="28" style="129" customWidth="1"/>
    <col min="4617" max="4617" width="8" style="129" customWidth="1"/>
    <col min="4618" max="4865" width="11.42578125" style="129"/>
    <col min="4866" max="4866" width="7.42578125" style="129" customWidth="1"/>
    <col min="4867" max="4867" width="16.42578125" style="129" customWidth="1"/>
    <col min="4868" max="4868" width="12.5703125" style="129" customWidth="1"/>
    <col min="4869" max="4869" width="8.7109375" style="129" customWidth="1"/>
    <col min="4870" max="4870" width="21.140625" style="129" customWidth="1"/>
    <col min="4871" max="4871" width="11.28515625" style="129" customWidth="1"/>
    <col min="4872" max="4872" width="28" style="129" customWidth="1"/>
    <col min="4873" max="4873" width="8" style="129" customWidth="1"/>
    <col min="4874" max="5121" width="11.42578125" style="129"/>
    <col min="5122" max="5122" width="7.42578125" style="129" customWidth="1"/>
    <col min="5123" max="5123" width="16.42578125" style="129" customWidth="1"/>
    <col min="5124" max="5124" width="12.5703125" style="129" customWidth="1"/>
    <col min="5125" max="5125" width="8.7109375" style="129" customWidth="1"/>
    <col min="5126" max="5126" width="21.140625" style="129" customWidth="1"/>
    <col min="5127" max="5127" width="11.28515625" style="129" customWidth="1"/>
    <col min="5128" max="5128" width="28" style="129" customWidth="1"/>
    <col min="5129" max="5129" width="8" style="129" customWidth="1"/>
    <col min="5130" max="5377" width="11.42578125" style="129"/>
    <col min="5378" max="5378" width="7.42578125" style="129" customWidth="1"/>
    <col min="5379" max="5379" width="16.42578125" style="129" customWidth="1"/>
    <col min="5380" max="5380" width="12.5703125" style="129" customWidth="1"/>
    <col min="5381" max="5381" width="8.7109375" style="129" customWidth="1"/>
    <col min="5382" max="5382" width="21.140625" style="129" customWidth="1"/>
    <col min="5383" max="5383" width="11.28515625" style="129" customWidth="1"/>
    <col min="5384" max="5384" width="28" style="129" customWidth="1"/>
    <col min="5385" max="5385" width="8" style="129" customWidth="1"/>
    <col min="5386" max="5633" width="11.42578125" style="129"/>
    <col min="5634" max="5634" width="7.42578125" style="129" customWidth="1"/>
    <col min="5635" max="5635" width="16.42578125" style="129" customWidth="1"/>
    <col min="5636" max="5636" width="12.5703125" style="129" customWidth="1"/>
    <col min="5637" max="5637" width="8.7109375" style="129" customWidth="1"/>
    <col min="5638" max="5638" width="21.140625" style="129" customWidth="1"/>
    <col min="5639" max="5639" width="11.28515625" style="129" customWidth="1"/>
    <col min="5640" max="5640" width="28" style="129" customWidth="1"/>
    <col min="5641" max="5641" width="8" style="129" customWidth="1"/>
    <col min="5642" max="5889" width="11.42578125" style="129"/>
    <col min="5890" max="5890" width="7.42578125" style="129" customWidth="1"/>
    <col min="5891" max="5891" width="16.42578125" style="129" customWidth="1"/>
    <col min="5892" max="5892" width="12.5703125" style="129" customWidth="1"/>
    <col min="5893" max="5893" width="8.7109375" style="129" customWidth="1"/>
    <col min="5894" max="5894" width="21.140625" style="129" customWidth="1"/>
    <col min="5895" max="5895" width="11.28515625" style="129" customWidth="1"/>
    <col min="5896" max="5896" width="28" style="129" customWidth="1"/>
    <col min="5897" max="5897" width="8" style="129" customWidth="1"/>
    <col min="5898" max="6145" width="11.42578125" style="129"/>
    <col min="6146" max="6146" width="7.42578125" style="129" customWidth="1"/>
    <col min="6147" max="6147" width="16.42578125" style="129" customWidth="1"/>
    <col min="6148" max="6148" width="12.5703125" style="129" customWidth="1"/>
    <col min="6149" max="6149" width="8.7109375" style="129" customWidth="1"/>
    <col min="6150" max="6150" width="21.140625" style="129" customWidth="1"/>
    <col min="6151" max="6151" width="11.28515625" style="129" customWidth="1"/>
    <col min="6152" max="6152" width="28" style="129" customWidth="1"/>
    <col min="6153" max="6153" width="8" style="129" customWidth="1"/>
    <col min="6154" max="6401" width="11.42578125" style="129"/>
    <col min="6402" max="6402" width="7.42578125" style="129" customWidth="1"/>
    <col min="6403" max="6403" width="16.42578125" style="129" customWidth="1"/>
    <col min="6404" max="6404" width="12.5703125" style="129" customWidth="1"/>
    <col min="6405" max="6405" width="8.7109375" style="129" customWidth="1"/>
    <col min="6406" max="6406" width="21.140625" style="129" customWidth="1"/>
    <col min="6407" max="6407" width="11.28515625" style="129" customWidth="1"/>
    <col min="6408" max="6408" width="28" style="129" customWidth="1"/>
    <col min="6409" max="6409" width="8" style="129" customWidth="1"/>
    <col min="6410" max="6657" width="11.42578125" style="129"/>
    <col min="6658" max="6658" width="7.42578125" style="129" customWidth="1"/>
    <col min="6659" max="6659" width="16.42578125" style="129" customWidth="1"/>
    <col min="6660" max="6660" width="12.5703125" style="129" customWidth="1"/>
    <col min="6661" max="6661" width="8.7109375" style="129" customWidth="1"/>
    <col min="6662" max="6662" width="21.140625" style="129" customWidth="1"/>
    <col min="6663" max="6663" width="11.28515625" style="129" customWidth="1"/>
    <col min="6664" max="6664" width="28" style="129" customWidth="1"/>
    <col min="6665" max="6665" width="8" style="129" customWidth="1"/>
    <col min="6666" max="6913" width="11.42578125" style="129"/>
    <col min="6914" max="6914" width="7.42578125" style="129" customWidth="1"/>
    <col min="6915" max="6915" width="16.42578125" style="129" customWidth="1"/>
    <col min="6916" max="6916" width="12.5703125" style="129" customWidth="1"/>
    <col min="6917" max="6917" width="8.7109375" style="129" customWidth="1"/>
    <col min="6918" max="6918" width="21.140625" style="129" customWidth="1"/>
    <col min="6919" max="6919" width="11.28515625" style="129" customWidth="1"/>
    <col min="6920" max="6920" width="28" style="129" customWidth="1"/>
    <col min="6921" max="6921" width="8" style="129" customWidth="1"/>
    <col min="6922" max="7169" width="11.42578125" style="129"/>
    <col min="7170" max="7170" width="7.42578125" style="129" customWidth="1"/>
    <col min="7171" max="7171" width="16.42578125" style="129" customWidth="1"/>
    <col min="7172" max="7172" width="12.5703125" style="129" customWidth="1"/>
    <col min="7173" max="7173" width="8.7109375" style="129" customWidth="1"/>
    <col min="7174" max="7174" width="21.140625" style="129" customWidth="1"/>
    <col min="7175" max="7175" width="11.28515625" style="129" customWidth="1"/>
    <col min="7176" max="7176" width="28" style="129" customWidth="1"/>
    <col min="7177" max="7177" width="8" style="129" customWidth="1"/>
    <col min="7178" max="7425" width="11.42578125" style="129"/>
    <col min="7426" max="7426" width="7.42578125" style="129" customWidth="1"/>
    <col min="7427" max="7427" width="16.42578125" style="129" customWidth="1"/>
    <col min="7428" max="7428" width="12.5703125" style="129" customWidth="1"/>
    <col min="7429" max="7429" width="8.7109375" style="129" customWidth="1"/>
    <col min="7430" max="7430" width="21.140625" style="129" customWidth="1"/>
    <col min="7431" max="7431" width="11.28515625" style="129" customWidth="1"/>
    <col min="7432" max="7432" width="28" style="129" customWidth="1"/>
    <col min="7433" max="7433" width="8" style="129" customWidth="1"/>
    <col min="7434" max="7681" width="11.42578125" style="129"/>
    <col min="7682" max="7682" width="7.42578125" style="129" customWidth="1"/>
    <col min="7683" max="7683" width="16.42578125" style="129" customWidth="1"/>
    <col min="7684" max="7684" width="12.5703125" style="129" customWidth="1"/>
    <col min="7685" max="7685" width="8.7109375" style="129" customWidth="1"/>
    <col min="7686" max="7686" width="21.140625" style="129" customWidth="1"/>
    <col min="7687" max="7687" width="11.28515625" style="129" customWidth="1"/>
    <col min="7688" max="7688" width="28" style="129" customWidth="1"/>
    <col min="7689" max="7689" width="8" style="129" customWidth="1"/>
    <col min="7690" max="7937" width="11.42578125" style="129"/>
    <col min="7938" max="7938" width="7.42578125" style="129" customWidth="1"/>
    <col min="7939" max="7939" width="16.42578125" style="129" customWidth="1"/>
    <col min="7940" max="7940" width="12.5703125" style="129" customWidth="1"/>
    <col min="7941" max="7941" width="8.7109375" style="129" customWidth="1"/>
    <col min="7942" max="7942" width="21.140625" style="129" customWidth="1"/>
    <col min="7943" max="7943" width="11.28515625" style="129" customWidth="1"/>
    <col min="7944" max="7944" width="28" style="129" customWidth="1"/>
    <col min="7945" max="7945" width="8" style="129" customWidth="1"/>
    <col min="7946" max="8193" width="11.42578125" style="129"/>
    <col min="8194" max="8194" width="7.42578125" style="129" customWidth="1"/>
    <col min="8195" max="8195" width="16.42578125" style="129" customWidth="1"/>
    <col min="8196" max="8196" width="12.5703125" style="129" customWidth="1"/>
    <col min="8197" max="8197" width="8.7109375" style="129" customWidth="1"/>
    <col min="8198" max="8198" width="21.140625" style="129" customWidth="1"/>
    <col min="8199" max="8199" width="11.28515625" style="129" customWidth="1"/>
    <col min="8200" max="8200" width="28" style="129" customWidth="1"/>
    <col min="8201" max="8201" width="8" style="129" customWidth="1"/>
    <col min="8202" max="8449" width="11.42578125" style="129"/>
    <col min="8450" max="8450" width="7.42578125" style="129" customWidth="1"/>
    <col min="8451" max="8451" width="16.42578125" style="129" customWidth="1"/>
    <col min="8452" max="8452" width="12.5703125" style="129" customWidth="1"/>
    <col min="8453" max="8453" width="8.7109375" style="129" customWidth="1"/>
    <col min="8454" max="8454" width="21.140625" style="129" customWidth="1"/>
    <col min="8455" max="8455" width="11.28515625" style="129" customWidth="1"/>
    <col min="8456" max="8456" width="28" style="129" customWidth="1"/>
    <col min="8457" max="8457" width="8" style="129" customWidth="1"/>
    <col min="8458" max="8705" width="11.42578125" style="129"/>
    <col min="8706" max="8706" width="7.42578125" style="129" customWidth="1"/>
    <col min="8707" max="8707" width="16.42578125" style="129" customWidth="1"/>
    <col min="8708" max="8708" width="12.5703125" style="129" customWidth="1"/>
    <col min="8709" max="8709" width="8.7109375" style="129" customWidth="1"/>
    <col min="8710" max="8710" width="21.140625" style="129" customWidth="1"/>
    <col min="8711" max="8711" width="11.28515625" style="129" customWidth="1"/>
    <col min="8712" max="8712" width="28" style="129" customWidth="1"/>
    <col min="8713" max="8713" width="8" style="129" customWidth="1"/>
    <col min="8714" max="8961" width="11.42578125" style="129"/>
    <col min="8962" max="8962" width="7.42578125" style="129" customWidth="1"/>
    <col min="8963" max="8963" width="16.42578125" style="129" customWidth="1"/>
    <col min="8964" max="8964" width="12.5703125" style="129" customWidth="1"/>
    <col min="8965" max="8965" width="8.7109375" style="129" customWidth="1"/>
    <col min="8966" max="8966" width="21.140625" style="129" customWidth="1"/>
    <col min="8967" max="8967" width="11.28515625" style="129" customWidth="1"/>
    <col min="8968" max="8968" width="28" style="129" customWidth="1"/>
    <col min="8969" max="8969" width="8" style="129" customWidth="1"/>
    <col min="8970" max="9217" width="11.42578125" style="129"/>
    <col min="9218" max="9218" width="7.42578125" style="129" customWidth="1"/>
    <col min="9219" max="9219" width="16.42578125" style="129" customWidth="1"/>
    <col min="9220" max="9220" width="12.5703125" style="129" customWidth="1"/>
    <col min="9221" max="9221" width="8.7109375" style="129" customWidth="1"/>
    <col min="9222" max="9222" width="21.140625" style="129" customWidth="1"/>
    <col min="9223" max="9223" width="11.28515625" style="129" customWidth="1"/>
    <col min="9224" max="9224" width="28" style="129" customWidth="1"/>
    <col min="9225" max="9225" width="8" style="129" customWidth="1"/>
    <col min="9226" max="9473" width="11.42578125" style="129"/>
    <col min="9474" max="9474" width="7.42578125" style="129" customWidth="1"/>
    <col min="9475" max="9475" width="16.42578125" style="129" customWidth="1"/>
    <col min="9476" max="9476" width="12.5703125" style="129" customWidth="1"/>
    <col min="9477" max="9477" width="8.7109375" style="129" customWidth="1"/>
    <col min="9478" max="9478" width="21.140625" style="129" customWidth="1"/>
    <col min="9479" max="9479" width="11.28515625" style="129" customWidth="1"/>
    <col min="9480" max="9480" width="28" style="129" customWidth="1"/>
    <col min="9481" max="9481" width="8" style="129" customWidth="1"/>
    <col min="9482" max="9729" width="11.42578125" style="129"/>
    <col min="9730" max="9730" width="7.42578125" style="129" customWidth="1"/>
    <col min="9731" max="9731" width="16.42578125" style="129" customWidth="1"/>
    <col min="9732" max="9732" width="12.5703125" style="129" customWidth="1"/>
    <col min="9733" max="9733" width="8.7109375" style="129" customWidth="1"/>
    <col min="9734" max="9734" width="21.140625" style="129" customWidth="1"/>
    <col min="9735" max="9735" width="11.28515625" style="129" customWidth="1"/>
    <col min="9736" max="9736" width="28" style="129" customWidth="1"/>
    <col min="9737" max="9737" width="8" style="129" customWidth="1"/>
    <col min="9738" max="9985" width="11.42578125" style="129"/>
    <col min="9986" max="9986" width="7.42578125" style="129" customWidth="1"/>
    <col min="9987" max="9987" width="16.42578125" style="129" customWidth="1"/>
    <col min="9988" max="9988" width="12.5703125" style="129" customWidth="1"/>
    <col min="9989" max="9989" width="8.7109375" style="129" customWidth="1"/>
    <col min="9990" max="9990" width="21.140625" style="129" customWidth="1"/>
    <col min="9991" max="9991" width="11.28515625" style="129" customWidth="1"/>
    <col min="9992" max="9992" width="28" style="129" customWidth="1"/>
    <col min="9993" max="9993" width="8" style="129" customWidth="1"/>
    <col min="9994" max="10241" width="11.42578125" style="129"/>
    <col min="10242" max="10242" width="7.42578125" style="129" customWidth="1"/>
    <col min="10243" max="10243" width="16.42578125" style="129" customWidth="1"/>
    <col min="10244" max="10244" width="12.5703125" style="129" customWidth="1"/>
    <col min="10245" max="10245" width="8.7109375" style="129" customWidth="1"/>
    <col min="10246" max="10246" width="21.140625" style="129" customWidth="1"/>
    <col min="10247" max="10247" width="11.28515625" style="129" customWidth="1"/>
    <col min="10248" max="10248" width="28" style="129" customWidth="1"/>
    <col min="10249" max="10249" width="8" style="129" customWidth="1"/>
    <col min="10250" max="10497" width="11.42578125" style="129"/>
    <col min="10498" max="10498" width="7.42578125" style="129" customWidth="1"/>
    <col min="10499" max="10499" width="16.42578125" style="129" customWidth="1"/>
    <col min="10500" max="10500" width="12.5703125" style="129" customWidth="1"/>
    <col min="10501" max="10501" width="8.7109375" style="129" customWidth="1"/>
    <col min="10502" max="10502" width="21.140625" style="129" customWidth="1"/>
    <col min="10503" max="10503" width="11.28515625" style="129" customWidth="1"/>
    <col min="10504" max="10504" width="28" style="129" customWidth="1"/>
    <col min="10505" max="10505" width="8" style="129" customWidth="1"/>
    <col min="10506" max="10753" width="11.42578125" style="129"/>
    <col min="10754" max="10754" width="7.42578125" style="129" customWidth="1"/>
    <col min="10755" max="10755" width="16.42578125" style="129" customWidth="1"/>
    <col min="10756" max="10756" width="12.5703125" style="129" customWidth="1"/>
    <col min="10757" max="10757" width="8.7109375" style="129" customWidth="1"/>
    <col min="10758" max="10758" width="21.140625" style="129" customWidth="1"/>
    <col min="10759" max="10759" width="11.28515625" style="129" customWidth="1"/>
    <col min="10760" max="10760" width="28" style="129" customWidth="1"/>
    <col min="10761" max="10761" width="8" style="129" customWidth="1"/>
    <col min="10762" max="11009" width="11.42578125" style="129"/>
    <col min="11010" max="11010" width="7.42578125" style="129" customWidth="1"/>
    <col min="11011" max="11011" width="16.42578125" style="129" customWidth="1"/>
    <col min="11012" max="11012" width="12.5703125" style="129" customWidth="1"/>
    <col min="11013" max="11013" width="8.7109375" style="129" customWidth="1"/>
    <col min="11014" max="11014" width="21.140625" style="129" customWidth="1"/>
    <col min="11015" max="11015" width="11.28515625" style="129" customWidth="1"/>
    <col min="11016" max="11016" width="28" style="129" customWidth="1"/>
    <col min="11017" max="11017" width="8" style="129" customWidth="1"/>
    <col min="11018" max="11265" width="11.42578125" style="129"/>
    <col min="11266" max="11266" width="7.42578125" style="129" customWidth="1"/>
    <col min="11267" max="11267" width="16.42578125" style="129" customWidth="1"/>
    <col min="11268" max="11268" width="12.5703125" style="129" customWidth="1"/>
    <col min="11269" max="11269" width="8.7109375" style="129" customWidth="1"/>
    <col min="11270" max="11270" width="21.140625" style="129" customWidth="1"/>
    <col min="11271" max="11271" width="11.28515625" style="129" customWidth="1"/>
    <col min="11272" max="11272" width="28" style="129" customWidth="1"/>
    <col min="11273" max="11273" width="8" style="129" customWidth="1"/>
    <col min="11274" max="11521" width="11.42578125" style="129"/>
    <col min="11522" max="11522" width="7.42578125" style="129" customWidth="1"/>
    <col min="11523" max="11523" width="16.42578125" style="129" customWidth="1"/>
    <col min="11524" max="11524" width="12.5703125" style="129" customWidth="1"/>
    <col min="11525" max="11525" width="8.7109375" style="129" customWidth="1"/>
    <col min="11526" max="11526" width="21.140625" style="129" customWidth="1"/>
    <col min="11527" max="11527" width="11.28515625" style="129" customWidth="1"/>
    <col min="11528" max="11528" width="28" style="129" customWidth="1"/>
    <col min="11529" max="11529" width="8" style="129" customWidth="1"/>
    <col min="11530" max="11777" width="11.42578125" style="129"/>
    <col min="11778" max="11778" width="7.42578125" style="129" customWidth="1"/>
    <col min="11779" max="11779" width="16.42578125" style="129" customWidth="1"/>
    <col min="11780" max="11780" width="12.5703125" style="129" customWidth="1"/>
    <col min="11781" max="11781" width="8.7109375" style="129" customWidth="1"/>
    <col min="11782" max="11782" width="21.140625" style="129" customWidth="1"/>
    <col min="11783" max="11783" width="11.28515625" style="129" customWidth="1"/>
    <col min="11784" max="11784" width="28" style="129" customWidth="1"/>
    <col min="11785" max="11785" width="8" style="129" customWidth="1"/>
    <col min="11786" max="12033" width="11.42578125" style="129"/>
    <col min="12034" max="12034" width="7.42578125" style="129" customWidth="1"/>
    <col min="12035" max="12035" width="16.42578125" style="129" customWidth="1"/>
    <col min="12036" max="12036" width="12.5703125" style="129" customWidth="1"/>
    <col min="12037" max="12037" width="8.7109375" style="129" customWidth="1"/>
    <col min="12038" max="12038" width="21.140625" style="129" customWidth="1"/>
    <col min="12039" max="12039" width="11.28515625" style="129" customWidth="1"/>
    <col min="12040" max="12040" width="28" style="129" customWidth="1"/>
    <col min="12041" max="12041" width="8" style="129" customWidth="1"/>
    <col min="12042" max="12289" width="11.42578125" style="129"/>
    <col min="12290" max="12290" width="7.42578125" style="129" customWidth="1"/>
    <col min="12291" max="12291" width="16.42578125" style="129" customWidth="1"/>
    <col min="12292" max="12292" width="12.5703125" style="129" customWidth="1"/>
    <col min="12293" max="12293" width="8.7109375" style="129" customWidth="1"/>
    <col min="12294" max="12294" width="21.140625" style="129" customWidth="1"/>
    <col min="12295" max="12295" width="11.28515625" style="129" customWidth="1"/>
    <col min="12296" max="12296" width="28" style="129" customWidth="1"/>
    <col min="12297" max="12297" width="8" style="129" customWidth="1"/>
    <col min="12298" max="12545" width="11.42578125" style="129"/>
    <col min="12546" max="12546" width="7.42578125" style="129" customWidth="1"/>
    <col min="12547" max="12547" width="16.42578125" style="129" customWidth="1"/>
    <col min="12548" max="12548" width="12.5703125" style="129" customWidth="1"/>
    <col min="12549" max="12549" width="8.7109375" style="129" customWidth="1"/>
    <col min="12550" max="12550" width="21.140625" style="129" customWidth="1"/>
    <col min="12551" max="12551" width="11.28515625" style="129" customWidth="1"/>
    <col min="12552" max="12552" width="28" style="129" customWidth="1"/>
    <col min="12553" max="12553" width="8" style="129" customWidth="1"/>
    <col min="12554" max="12801" width="11.42578125" style="129"/>
    <col min="12802" max="12802" width="7.42578125" style="129" customWidth="1"/>
    <col min="12803" max="12803" width="16.42578125" style="129" customWidth="1"/>
    <col min="12804" max="12804" width="12.5703125" style="129" customWidth="1"/>
    <col min="12805" max="12805" width="8.7109375" style="129" customWidth="1"/>
    <col min="12806" max="12806" width="21.140625" style="129" customWidth="1"/>
    <col min="12807" max="12807" width="11.28515625" style="129" customWidth="1"/>
    <col min="12808" max="12808" width="28" style="129" customWidth="1"/>
    <col min="12809" max="12809" width="8" style="129" customWidth="1"/>
    <col min="12810" max="13057" width="11.42578125" style="129"/>
    <col min="13058" max="13058" width="7.42578125" style="129" customWidth="1"/>
    <col min="13059" max="13059" width="16.42578125" style="129" customWidth="1"/>
    <col min="13060" max="13060" width="12.5703125" style="129" customWidth="1"/>
    <col min="13061" max="13061" width="8.7109375" style="129" customWidth="1"/>
    <col min="13062" max="13062" width="21.140625" style="129" customWidth="1"/>
    <col min="13063" max="13063" width="11.28515625" style="129" customWidth="1"/>
    <col min="13064" max="13064" width="28" style="129" customWidth="1"/>
    <col min="13065" max="13065" width="8" style="129" customWidth="1"/>
    <col min="13066" max="13313" width="11.42578125" style="129"/>
    <col min="13314" max="13314" width="7.42578125" style="129" customWidth="1"/>
    <col min="13315" max="13315" width="16.42578125" style="129" customWidth="1"/>
    <col min="13316" max="13316" width="12.5703125" style="129" customWidth="1"/>
    <col min="13317" max="13317" width="8.7109375" style="129" customWidth="1"/>
    <col min="13318" max="13318" width="21.140625" style="129" customWidth="1"/>
    <col min="13319" max="13319" width="11.28515625" style="129" customWidth="1"/>
    <col min="13320" max="13320" width="28" style="129" customWidth="1"/>
    <col min="13321" max="13321" width="8" style="129" customWidth="1"/>
    <col min="13322" max="13569" width="11.42578125" style="129"/>
    <col min="13570" max="13570" width="7.42578125" style="129" customWidth="1"/>
    <col min="13571" max="13571" width="16.42578125" style="129" customWidth="1"/>
    <col min="13572" max="13572" width="12.5703125" style="129" customWidth="1"/>
    <col min="13573" max="13573" width="8.7109375" style="129" customWidth="1"/>
    <col min="13574" max="13574" width="21.140625" style="129" customWidth="1"/>
    <col min="13575" max="13575" width="11.28515625" style="129" customWidth="1"/>
    <col min="13576" max="13576" width="28" style="129" customWidth="1"/>
    <col min="13577" max="13577" width="8" style="129" customWidth="1"/>
    <col min="13578" max="13825" width="11.42578125" style="129"/>
    <col min="13826" max="13826" width="7.42578125" style="129" customWidth="1"/>
    <col min="13827" max="13827" width="16.42578125" style="129" customWidth="1"/>
    <col min="13828" max="13828" width="12.5703125" style="129" customWidth="1"/>
    <col min="13829" max="13829" width="8.7109375" style="129" customWidth="1"/>
    <col min="13830" max="13830" width="21.140625" style="129" customWidth="1"/>
    <col min="13831" max="13831" width="11.28515625" style="129" customWidth="1"/>
    <col min="13832" max="13832" width="28" style="129" customWidth="1"/>
    <col min="13833" max="13833" width="8" style="129" customWidth="1"/>
    <col min="13834" max="14081" width="11.42578125" style="129"/>
    <col min="14082" max="14082" width="7.42578125" style="129" customWidth="1"/>
    <col min="14083" max="14083" width="16.42578125" style="129" customWidth="1"/>
    <col min="14084" max="14084" width="12.5703125" style="129" customWidth="1"/>
    <col min="14085" max="14085" width="8.7109375" style="129" customWidth="1"/>
    <col min="14086" max="14086" width="21.140625" style="129" customWidth="1"/>
    <col min="14087" max="14087" width="11.28515625" style="129" customWidth="1"/>
    <col min="14088" max="14088" width="28" style="129" customWidth="1"/>
    <col min="14089" max="14089" width="8" style="129" customWidth="1"/>
    <col min="14090" max="14337" width="11.42578125" style="129"/>
    <col min="14338" max="14338" width="7.42578125" style="129" customWidth="1"/>
    <col min="14339" max="14339" width="16.42578125" style="129" customWidth="1"/>
    <col min="14340" max="14340" width="12.5703125" style="129" customWidth="1"/>
    <col min="14341" max="14341" width="8.7109375" style="129" customWidth="1"/>
    <col min="14342" max="14342" width="21.140625" style="129" customWidth="1"/>
    <col min="14343" max="14343" width="11.28515625" style="129" customWidth="1"/>
    <col min="14344" max="14344" width="28" style="129" customWidth="1"/>
    <col min="14345" max="14345" width="8" style="129" customWidth="1"/>
    <col min="14346" max="14593" width="11.42578125" style="129"/>
    <col min="14594" max="14594" width="7.42578125" style="129" customWidth="1"/>
    <col min="14595" max="14595" width="16.42578125" style="129" customWidth="1"/>
    <col min="14596" max="14596" width="12.5703125" style="129" customWidth="1"/>
    <col min="14597" max="14597" width="8.7109375" style="129" customWidth="1"/>
    <col min="14598" max="14598" width="21.140625" style="129" customWidth="1"/>
    <col min="14599" max="14599" width="11.28515625" style="129" customWidth="1"/>
    <col min="14600" max="14600" width="28" style="129" customWidth="1"/>
    <col min="14601" max="14601" width="8" style="129" customWidth="1"/>
    <col min="14602" max="14849" width="11.42578125" style="129"/>
    <col min="14850" max="14850" width="7.42578125" style="129" customWidth="1"/>
    <col min="14851" max="14851" width="16.42578125" style="129" customWidth="1"/>
    <col min="14852" max="14852" width="12.5703125" style="129" customWidth="1"/>
    <col min="14853" max="14853" width="8.7109375" style="129" customWidth="1"/>
    <col min="14854" max="14854" width="21.140625" style="129" customWidth="1"/>
    <col min="14855" max="14855" width="11.28515625" style="129" customWidth="1"/>
    <col min="14856" max="14856" width="28" style="129" customWidth="1"/>
    <col min="14857" max="14857" width="8" style="129" customWidth="1"/>
    <col min="14858" max="15105" width="11.42578125" style="129"/>
    <col min="15106" max="15106" width="7.42578125" style="129" customWidth="1"/>
    <col min="15107" max="15107" width="16.42578125" style="129" customWidth="1"/>
    <col min="15108" max="15108" width="12.5703125" style="129" customWidth="1"/>
    <col min="15109" max="15109" width="8.7109375" style="129" customWidth="1"/>
    <col min="15110" max="15110" width="21.140625" style="129" customWidth="1"/>
    <col min="15111" max="15111" width="11.28515625" style="129" customWidth="1"/>
    <col min="15112" max="15112" width="28" style="129" customWidth="1"/>
    <col min="15113" max="15113" width="8" style="129" customWidth="1"/>
    <col min="15114" max="15361" width="11.42578125" style="129"/>
    <col min="15362" max="15362" width="7.42578125" style="129" customWidth="1"/>
    <col min="15363" max="15363" width="16.42578125" style="129" customWidth="1"/>
    <col min="15364" max="15364" width="12.5703125" style="129" customWidth="1"/>
    <col min="15365" max="15365" width="8.7109375" style="129" customWidth="1"/>
    <col min="15366" max="15366" width="21.140625" style="129" customWidth="1"/>
    <col min="15367" max="15367" width="11.28515625" style="129" customWidth="1"/>
    <col min="15368" max="15368" width="28" style="129" customWidth="1"/>
    <col min="15369" max="15369" width="8" style="129" customWidth="1"/>
    <col min="15370" max="15617" width="11.42578125" style="129"/>
    <col min="15618" max="15618" width="7.42578125" style="129" customWidth="1"/>
    <col min="15619" max="15619" width="16.42578125" style="129" customWidth="1"/>
    <col min="15620" max="15620" width="12.5703125" style="129" customWidth="1"/>
    <col min="15621" max="15621" width="8.7109375" style="129" customWidth="1"/>
    <col min="15622" max="15622" width="21.140625" style="129" customWidth="1"/>
    <col min="15623" max="15623" width="11.28515625" style="129" customWidth="1"/>
    <col min="15624" max="15624" width="28" style="129" customWidth="1"/>
    <col min="15625" max="15625" width="8" style="129" customWidth="1"/>
    <col min="15626" max="15873" width="11.42578125" style="129"/>
    <col min="15874" max="15874" width="7.42578125" style="129" customWidth="1"/>
    <col min="15875" max="15875" width="16.42578125" style="129" customWidth="1"/>
    <col min="15876" max="15876" width="12.5703125" style="129" customWidth="1"/>
    <col min="15877" max="15877" width="8.7109375" style="129" customWidth="1"/>
    <col min="15878" max="15878" width="21.140625" style="129" customWidth="1"/>
    <col min="15879" max="15879" width="11.28515625" style="129" customWidth="1"/>
    <col min="15880" max="15880" width="28" style="129" customWidth="1"/>
    <col min="15881" max="15881" width="8" style="129" customWidth="1"/>
    <col min="15882" max="16129" width="11.42578125" style="129"/>
    <col min="16130" max="16130" width="7.42578125" style="129" customWidth="1"/>
    <col min="16131" max="16131" width="16.42578125" style="129" customWidth="1"/>
    <col min="16132" max="16132" width="12.5703125" style="129" customWidth="1"/>
    <col min="16133" max="16133" width="8.7109375" style="129" customWidth="1"/>
    <col min="16134" max="16134" width="21.140625" style="129" customWidth="1"/>
    <col min="16135" max="16135" width="11.28515625" style="129" customWidth="1"/>
    <col min="16136" max="16136" width="28" style="129" customWidth="1"/>
    <col min="16137" max="16137" width="8" style="129" customWidth="1"/>
    <col min="16138" max="16384" width="11.42578125" style="129"/>
  </cols>
  <sheetData>
    <row r="1" spans="1:12" x14ac:dyDescent="0.25">
      <c r="A1" s="167"/>
      <c r="B1" s="167"/>
      <c r="C1" s="167"/>
      <c r="D1" s="167"/>
      <c r="E1" s="167"/>
      <c r="F1" s="167"/>
      <c r="G1" s="167"/>
      <c r="H1" s="167"/>
    </row>
    <row r="2" spans="1:12" x14ac:dyDescent="0.25">
      <c r="A2" s="525" t="s">
        <v>138</v>
      </c>
      <c r="B2" s="525"/>
      <c r="C2" s="525"/>
      <c r="D2" s="525"/>
      <c r="E2" s="525"/>
      <c r="F2" s="525"/>
      <c r="G2" s="525"/>
      <c r="H2" s="525"/>
    </row>
    <row r="3" spans="1:12" x14ac:dyDescent="0.25">
      <c r="A3" s="167"/>
      <c r="B3" s="167"/>
      <c r="C3" s="167"/>
      <c r="D3" s="167"/>
      <c r="E3" s="167"/>
      <c r="F3" s="167"/>
      <c r="G3" s="167"/>
      <c r="H3" s="167"/>
    </row>
    <row r="4" spans="1:12" s="130" customFormat="1" ht="36" customHeight="1" x14ac:dyDescent="0.25">
      <c r="A4" s="288" t="s">
        <v>179</v>
      </c>
      <c r="B4" s="288"/>
      <c r="C4" s="288"/>
      <c r="D4" s="288"/>
      <c r="E4" s="288"/>
      <c r="F4" s="288"/>
      <c r="G4" s="288"/>
      <c r="H4" s="288"/>
    </row>
    <row r="5" spans="1:12" x14ac:dyDescent="0.25">
      <c r="A5" s="167"/>
      <c r="B5" s="167"/>
      <c r="C5" s="167"/>
      <c r="D5" s="167"/>
      <c r="E5" s="167"/>
      <c r="F5" s="167"/>
      <c r="G5" s="167"/>
      <c r="H5" s="167"/>
    </row>
    <row r="6" spans="1:12" x14ac:dyDescent="0.25">
      <c r="A6" s="518" t="s">
        <v>158</v>
      </c>
      <c r="B6" s="518"/>
      <c r="C6" s="518"/>
      <c r="D6" s="518"/>
      <c r="E6" s="518"/>
      <c r="F6" s="518"/>
      <c r="G6" s="518"/>
      <c r="H6" s="518"/>
    </row>
    <row r="7" spans="1:12" ht="14.25" customHeight="1" x14ac:dyDescent="0.25">
      <c r="A7" s="168"/>
      <c r="B7" s="168"/>
      <c r="C7" s="168"/>
      <c r="D7" s="168"/>
      <c r="E7" s="168"/>
      <c r="F7" s="169"/>
      <c r="G7" s="169"/>
      <c r="H7" s="169"/>
    </row>
    <row r="8" spans="1:12" ht="14.25" customHeight="1" x14ac:dyDescent="0.25">
      <c r="A8" s="167"/>
      <c r="B8" s="167"/>
      <c r="C8" s="167"/>
      <c r="D8" s="167"/>
      <c r="E8" s="167"/>
      <c r="F8" s="169"/>
      <c r="G8" s="177" t="s">
        <v>180</v>
      </c>
      <c r="H8" s="178" t="s">
        <v>178</v>
      </c>
    </row>
    <row r="9" spans="1:12" ht="15.75" customHeight="1" x14ac:dyDescent="0.25">
      <c r="A9" s="286"/>
      <c r="B9" s="286"/>
      <c r="C9" s="286"/>
      <c r="D9" s="286"/>
      <c r="E9" s="173"/>
      <c r="F9" s="167"/>
      <c r="G9" s="167"/>
      <c r="H9" s="167"/>
    </row>
    <row r="10" spans="1:12" x14ac:dyDescent="0.25">
      <c r="A10" s="167"/>
      <c r="B10" s="167"/>
      <c r="C10" s="167"/>
      <c r="D10" s="167"/>
      <c r="E10" s="167"/>
      <c r="F10" s="167"/>
      <c r="G10" s="167"/>
      <c r="H10" s="167"/>
      <c r="K10" s="524"/>
      <c r="L10" s="524"/>
    </row>
    <row r="11" spans="1:12" ht="18" customHeight="1" x14ac:dyDescent="0.25">
      <c r="A11" s="179"/>
      <c r="B11" s="206" t="s">
        <v>159</v>
      </c>
      <c r="C11" s="284">
        <f>DATOS!D10</f>
        <v>0</v>
      </c>
      <c r="D11" s="284"/>
      <c r="E11" s="284"/>
      <c r="F11" s="284"/>
      <c r="G11" s="519" t="s">
        <v>128</v>
      </c>
      <c r="H11" s="519"/>
      <c r="I11" s="133"/>
    </row>
    <row r="12" spans="1:12" ht="15.75" customHeight="1" x14ac:dyDescent="0.25">
      <c r="A12" s="173" t="s">
        <v>129</v>
      </c>
      <c r="B12" s="284">
        <f>DATOS!D9</f>
        <v>0</v>
      </c>
      <c r="C12" s="284"/>
      <c r="D12" s="520" t="s">
        <v>160</v>
      </c>
      <c r="E12" s="520"/>
      <c r="F12" s="520"/>
      <c r="G12" s="520"/>
      <c r="H12" s="520"/>
      <c r="I12" s="133"/>
    </row>
    <row r="13" spans="1:12" ht="15.75" customHeight="1" x14ac:dyDescent="0.25">
      <c r="A13" s="286" t="s">
        <v>161</v>
      </c>
      <c r="B13" s="286"/>
      <c r="C13" s="286"/>
      <c r="D13" s="286"/>
      <c r="E13" s="529">
        <f>DATOS!D6</f>
        <v>0</v>
      </c>
      <c r="F13" s="529"/>
      <c r="G13" s="286" t="s">
        <v>162</v>
      </c>
      <c r="H13" s="286"/>
      <c r="I13" s="131"/>
    </row>
    <row r="14" spans="1:12" ht="15.75" customHeight="1" x14ac:dyDescent="0.25">
      <c r="A14" s="284">
        <f>DATOS!D12</f>
        <v>0</v>
      </c>
      <c r="B14" s="284"/>
      <c r="C14" s="284"/>
      <c r="D14" s="284"/>
      <c r="E14" s="530">
        <f>DATOS!K13</f>
        <v>0</v>
      </c>
      <c r="F14" s="530"/>
      <c r="G14" s="530"/>
      <c r="H14" s="530"/>
      <c r="I14" s="130"/>
    </row>
    <row r="15" spans="1:12" x14ac:dyDescent="0.25">
      <c r="A15" s="527" t="s">
        <v>152</v>
      </c>
      <c r="B15" s="527"/>
      <c r="C15" s="527"/>
      <c r="D15" s="527"/>
      <c r="E15" s="527"/>
      <c r="F15" s="527"/>
      <c r="G15" s="527"/>
      <c r="H15" s="527"/>
      <c r="I15" s="130"/>
    </row>
    <row r="16" spans="1:12" ht="8.25" customHeight="1" x14ac:dyDescent="0.25">
      <c r="A16" s="207"/>
      <c r="B16" s="207"/>
      <c r="C16" s="207"/>
      <c r="D16" s="207"/>
      <c r="E16" s="207"/>
      <c r="F16" s="207"/>
      <c r="G16" s="207"/>
      <c r="H16" s="207"/>
      <c r="I16" s="130"/>
    </row>
    <row r="17" spans="1:9" ht="18" customHeight="1" x14ac:dyDescent="0.25">
      <c r="A17" s="528" t="s">
        <v>175</v>
      </c>
      <c r="B17" s="528"/>
      <c r="C17" s="528"/>
      <c r="D17" s="528"/>
      <c r="E17" s="528"/>
      <c r="F17" s="528"/>
      <c r="G17" s="528"/>
      <c r="H17" s="528"/>
      <c r="I17" s="130"/>
    </row>
    <row r="18" spans="1:9" ht="6.75" customHeight="1" x14ac:dyDescent="0.25">
      <c r="A18" s="210"/>
      <c r="B18" s="210"/>
      <c r="C18" s="210"/>
      <c r="D18" s="210"/>
      <c r="E18" s="210"/>
      <c r="F18" s="210"/>
      <c r="G18" s="210"/>
      <c r="H18" s="210"/>
      <c r="I18" s="130"/>
    </row>
    <row r="19" spans="1:9" x14ac:dyDescent="0.25">
      <c r="A19" s="527" t="s">
        <v>169</v>
      </c>
      <c r="B19" s="527"/>
      <c r="C19" s="527"/>
      <c r="D19" s="527"/>
      <c r="E19" s="527"/>
      <c r="F19" s="527"/>
      <c r="G19" s="527"/>
      <c r="H19" s="527"/>
      <c r="I19" s="130"/>
    </row>
    <row r="20" spans="1:9" ht="15.75" customHeight="1" x14ac:dyDescent="0.25">
      <c r="A20" s="167"/>
      <c r="B20" s="520" t="s">
        <v>163</v>
      </c>
      <c r="C20" s="520"/>
      <c r="D20" s="209" t="s">
        <v>168</v>
      </c>
      <c r="E20" s="211"/>
      <c r="F20" s="208"/>
      <c r="G20" s="208"/>
      <c r="H20" s="208"/>
      <c r="I20" s="130"/>
    </row>
    <row r="21" spans="1:9" ht="6.95" customHeight="1" x14ac:dyDescent="0.25">
      <c r="A21" s="167"/>
      <c r="B21" s="181"/>
      <c r="C21" s="181"/>
      <c r="D21" s="181"/>
      <c r="E21" s="181"/>
      <c r="F21" s="208"/>
      <c r="G21" s="208"/>
      <c r="H21" s="208"/>
      <c r="I21" s="130"/>
    </row>
    <row r="22" spans="1:9" ht="15.75" customHeight="1" x14ac:dyDescent="0.25">
      <c r="A22" s="167"/>
      <c r="B22" s="520" t="s">
        <v>167</v>
      </c>
      <c r="C22" s="520"/>
      <c r="D22" s="209" t="s">
        <v>168</v>
      </c>
      <c r="E22" s="211"/>
      <c r="F22" s="180"/>
      <c r="G22" s="180"/>
      <c r="H22" s="180"/>
      <c r="I22" s="130"/>
    </row>
    <row r="23" spans="1:9" ht="6.95" customHeight="1" x14ac:dyDescent="0.25">
      <c r="A23" s="167"/>
      <c r="B23" s="181"/>
      <c r="C23" s="181"/>
      <c r="D23" s="181"/>
      <c r="E23" s="181"/>
      <c r="F23" s="180"/>
      <c r="G23" s="180"/>
      <c r="H23" s="180"/>
      <c r="I23" s="130"/>
    </row>
    <row r="24" spans="1:9" ht="15.75" customHeight="1" x14ac:dyDescent="0.25">
      <c r="A24" s="167"/>
      <c r="B24" s="520" t="s">
        <v>166</v>
      </c>
      <c r="C24" s="520"/>
      <c r="D24" s="209" t="s">
        <v>168</v>
      </c>
      <c r="E24" s="211"/>
      <c r="F24" s="208"/>
      <c r="G24" s="208"/>
      <c r="H24" s="208"/>
      <c r="I24" s="130"/>
    </row>
    <row r="25" spans="1:9" ht="6.95" customHeight="1" x14ac:dyDescent="0.25">
      <c r="A25" s="167"/>
      <c r="B25" s="181"/>
      <c r="C25" s="181"/>
      <c r="D25" s="181"/>
      <c r="E25" s="181"/>
      <c r="F25" s="208"/>
      <c r="G25" s="208"/>
      <c r="H25" s="208"/>
      <c r="I25" s="130"/>
    </row>
    <row r="26" spans="1:9" ht="15.75" customHeight="1" x14ac:dyDescent="0.25">
      <c r="A26" s="167"/>
      <c r="B26" s="520" t="s">
        <v>165</v>
      </c>
      <c r="C26" s="520"/>
      <c r="D26" s="209" t="s">
        <v>168</v>
      </c>
      <c r="E26" s="211"/>
      <c r="F26" s="180"/>
      <c r="G26" s="180"/>
      <c r="H26" s="204"/>
      <c r="I26" s="130"/>
    </row>
    <row r="27" spans="1:9" ht="6.95" customHeight="1" x14ac:dyDescent="0.25">
      <c r="A27" s="167"/>
      <c r="B27" s="181"/>
      <c r="C27" s="181"/>
      <c r="D27" s="181"/>
      <c r="E27" s="181"/>
      <c r="F27" s="180"/>
      <c r="G27" s="180"/>
      <c r="H27" s="204"/>
      <c r="I27" s="130"/>
    </row>
    <row r="28" spans="1:9" ht="15.75" customHeight="1" x14ac:dyDescent="0.25">
      <c r="A28" s="167"/>
      <c r="B28" s="520" t="s">
        <v>164</v>
      </c>
      <c r="C28" s="520"/>
      <c r="D28" s="209" t="s">
        <v>168</v>
      </c>
      <c r="E28" s="211"/>
      <c r="F28" s="180"/>
      <c r="G28" s="180"/>
      <c r="H28" s="180"/>
      <c r="I28" s="130"/>
    </row>
    <row r="29" spans="1:9" ht="7.5" customHeight="1" x14ac:dyDescent="0.25">
      <c r="A29" s="167"/>
      <c r="B29" s="181"/>
      <c r="C29" s="181"/>
      <c r="D29" s="209"/>
      <c r="E29" s="181"/>
      <c r="F29" s="180"/>
      <c r="G29" s="180"/>
      <c r="H29" s="180"/>
      <c r="I29" s="130"/>
    </row>
    <row r="30" spans="1:9" ht="15.75" customHeight="1" x14ac:dyDescent="0.25">
      <c r="A30" s="520" t="s">
        <v>170</v>
      </c>
      <c r="B30" s="520"/>
      <c r="C30" s="520"/>
      <c r="D30" s="520"/>
      <c r="E30" s="520"/>
      <c r="F30" s="520"/>
      <c r="G30" s="520"/>
      <c r="H30" s="520"/>
      <c r="I30" s="130"/>
    </row>
    <row r="31" spans="1:9" x14ac:dyDescent="0.25">
      <c r="A31" s="176"/>
      <c r="B31" s="286" t="s">
        <v>171</v>
      </c>
      <c r="C31" s="286"/>
      <c r="D31" s="286"/>
      <c r="E31" s="286"/>
      <c r="F31" s="286"/>
      <c r="G31" s="211"/>
      <c r="H31" s="176"/>
    </row>
    <row r="32" spans="1:9" ht="14.25" customHeight="1" x14ac:dyDescent="0.25">
      <c r="A32" s="176"/>
      <c r="B32" s="179"/>
      <c r="C32" s="179"/>
      <c r="D32" s="176"/>
      <c r="E32" s="207"/>
      <c r="F32" s="176"/>
      <c r="G32" s="176"/>
      <c r="H32" s="176"/>
    </row>
    <row r="33" spans="1:8" ht="34.5" customHeight="1" x14ac:dyDescent="0.25">
      <c r="A33" s="282" t="s">
        <v>174</v>
      </c>
      <c r="B33" s="282"/>
      <c r="C33" s="282"/>
      <c r="D33" s="282"/>
      <c r="E33" s="282"/>
      <c r="F33" s="282"/>
      <c r="G33" s="282"/>
      <c r="H33" s="282"/>
    </row>
    <row r="34" spans="1:8" ht="8.25" customHeight="1" x14ac:dyDescent="0.25">
      <c r="A34" s="205"/>
      <c r="B34" s="205"/>
      <c r="C34" s="205"/>
      <c r="D34" s="205"/>
      <c r="E34" s="205"/>
      <c r="F34" s="205"/>
      <c r="G34" s="205"/>
      <c r="H34" s="205"/>
    </row>
    <row r="35" spans="1:8" x14ac:dyDescent="0.25">
      <c r="A35" s="520" t="s">
        <v>172</v>
      </c>
      <c r="B35" s="520"/>
      <c r="C35" s="520"/>
      <c r="D35" s="520"/>
      <c r="E35" s="520"/>
      <c r="F35" s="520"/>
      <c r="G35" s="520"/>
      <c r="H35" s="520"/>
    </row>
    <row r="36" spans="1:8" ht="14.25" customHeight="1" x14ac:dyDescent="0.25">
      <c r="A36" s="176"/>
      <c r="B36" s="286" t="s">
        <v>171</v>
      </c>
      <c r="C36" s="286"/>
      <c r="D36" s="286"/>
      <c r="E36" s="286"/>
      <c r="F36" s="286"/>
      <c r="G36" s="211"/>
      <c r="H36" s="176"/>
    </row>
    <row r="37" spans="1:8" ht="14.25" customHeight="1" x14ac:dyDescent="0.25">
      <c r="A37" s="176"/>
      <c r="B37" s="176"/>
      <c r="C37" s="176"/>
      <c r="D37" s="176"/>
      <c r="E37" s="176"/>
      <c r="F37" s="176"/>
      <c r="G37" s="176"/>
      <c r="H37" s="176"/>
    </row>
    <row r="38" spans="1:8" ht="14.25" customHeight="1" x14ac:dyDescent="0.25">
      <c r="A38" s="527" t="s">
        <v>169</v>
      </c>
      <c r="B38" s="527"/>
      <c r="C38" s="527"/>
      <c r="D38" s="527"/>
      <c r="E38" s="527"/>
      <c r="F38" s="527"/>
      <c r="G38" s="527"/>
      <c r="H38" s="527"/>
    </row>
    <row r="39" spans="1:8" ht="14.25" customHeight="1" x14ac:dyDescent="0.25">
      <c r="A39" s="167"/>
      <c r="B39" s="520" t="s">
        <v>163</v>
      </c>
      <c r="C39" s="520"/>
      <c r="D39" s="209" t="s">
        <v>168</v>
      </c>
      <c r="E39" s="211"/>
      <c r="F39" s="208"/>
      <c r="G39" s="208"/>
      <c r="H39" s="208"/>
    </row>
    <row r="40" spans="1:8" ht="7.5" customHeight="1" x14ac:dyDescent="0.25">
      <c r="A40" s="167"/>
      <c r="B40" s="181"/>
      <c r="C40" s="181"/>
      <c r="D40" s="181"/>
      <c r="E40" s="181"/>
      <c r="F40" s="208"/>
      <c r="G40" s="208"/>
      <c r="H40" s="208"/>
    </row>
    <row r="41" spans="1:8" ht="14.25" customHeight="1" x14ac:dyDescent="0.25">
      <c r="A41" s="167"/>
      <c r="B41" s="520" t="s">
        <v>167</v>
      </c>
      <c r="C41" s="520"/>
      <c r="D41" s="209" t="s">
        <v>168</v>
      </c>
      <c r="E41" s="211"/>
      <c r="F41" s="180"/>
      <c r="G41" s="180"/>
      <c r="H41" s="180"/>
    </row>
    <row r="42" spans="1:8" ht="9" customHeight="1" x14ac:dyDescent="0.25">
      <c r="A42" s="167"/>
      <c r="B42" s="181"/>
      <c r="C42" s="181"/>
      <c r="D42" s="181"/>
      <c r="E42" s="181"/>
      <c r="F42" s="180"/>
      <c r="G42" s="180"/>
      <c r="H42" s="180"/>
    </row>
    <row r="43" spans="1:8" ht="14.25" customHeight="1" x14ac:dyDescent="0.25">
      <c r="A43" s="167"/>
      <c r="B43" s="520" t="s">
        <v>166</v>
      </c>
      <c r="C43" s="520"/>
      <c r="D43" s="209" t="s">
        <v>168</v>
      </c>
      <c r="E43" s="211"/>
      <c r="F43" s="208"/>
      <c r="G43" s="208"/>
      <c r="H43" s="208"/>
    </row>
    <row r="44" spans="1:8" ht="6.75" customHeight="1" x14ac:dyDescent="0.25">
      <c r="A44" s="167"/>
      <c r="B44" s="181"/>
      <c r="C44" s="181"/>
      <c r="D44" s="181"/>
      <c r="E44" s="181"/>
      <c r="F44" s="208"/>
      <c r="G44" s="208"/>
      <c r="H44" s="208"/>
    </row>
    <row r="45" spans="1:8" x14ac:dyDescent="0.25">
      <c r="A45" s="167"/>
      <c r="B45" s="520" t="s">
        <v>165</v>
      </c>
      <c r="C45" s="520"/>
      <c r="D45" s="209" t="s">
        <v>168</v>
      </c>
      <c r="E45" s="211"/>
      <c r="F45" s="180"/>
      <c r="G45" s="180"/>
      <c r="H45" s="204"/>
    </row>
    <row r="46" spans="1:8" ht="9" customHeight="1" x14ac:dyDescent="0.25">
      <c r="A46" s="167"/>
      <c r="B46" s="181"/>
      <c r="C46" s="181"/>
      <c r="D46" s="181"/>
      <c r="E46" s="181"/>
      <c r="F46" s="180"/>
      <c r="G46" s="180"/>
      <c r="H46" s="204"/>
    </row>
    <row r="47" spans="1:8" s="166" customFormat="1" ht="15" customHeight="1" x14ac:dyDescent="0.25">
      <c r="A47" s="167"/>
      <c r="B47" s="520" t="s">
        <v>164</v>
      </c>
      <c r="C47" s="520"/>
      <c r="D47" s="209" t="s">
        <v>168</v>
      </c>
      <c r="E47" s="211"/>
      <c r="F47" s="180"/>
      <c r="G47" s="180"/>
      <c r="H47" s="180"/>
    </row>
    <row r="48" spans="1:8" s="166" customFormat="1" ht="15" customHeight="1" x14ac:dyDescent="0.25">
      <c r="A48" s="167"/>
      <c r="B48" s="181"/>
      <c r="C48" s="181"/>
      <c r="D48" s="209"/>
      <c r="E48" s="181"/>
      <c r="F48" s="180"/>
      <c r="G48" s="180"/>
      <c r="H48" s="180"/>
    </row>
    <row r="49" spans="1:8" s="166" customFormat="1" ht="108.75" customHeight="1" x14ac:dyDescent="0.25">
      <c r="A49" s="275" t="s">
        <v>173</v>
      </c>
      <c r="B49" s="275"/>
      <c r="C49" s="275"/>
      <c r="D49" s="275"/>
      <c r="E49" s="275"/>
      <c r="F49" s="275"/>
      <c r="G49" s="275"/>
      <c r="H49" s="275"/>
    </row>
    <row r="50" spans="1:8" s="166" customFormat="1" ht="15" customHeight="1" x14ac:dyDescent="0.25">
      <c r="A50" s="167"/>
      <c r="B50" s="181"/>
      <c r="C50" s="181"/>
      <c r="D50" s="209"/>
      <c r="E50" s="181"/>
      <c r="F50" s="180"/>
      <c r="G50" s="180"/>
      <c r="H50" s="180"/>
    </row>
    <row r="51" spans="1:8" s="166" customFormat="1" ht="15" customHeight="1" x14ac:dyDescent="0.25">
      <c r="A51" s="167"/>
      <c r="B51" s="181"/>
      <c r="C51" s="181"/>
      <c r="D51" s="209"/>
      <c r="E51" s="181"/>
      <c r="F51" s="180"/>
      <c r="G51" s="180"/>
      <c r="H51" s="180"/>
    </row>
    <row r="52" spans="1:8" s="166" customFormat="1" ht="15" customHeight="1" x14ac:dyDescent="0.25">
      <c r="A52" s="167"/>
      <c r="B52" s="181"/>
      <c r="C52" s="181"/>
      <c r="D52" s="209"/>
      <c r="E52" s="181"/>
      <c r="F52" s="180"/>
      <c r="G52" s="180"/>
      <c r="H52" s="180"/>
    </row>
    <row r="53" spans="1:8" ht="15" customHeight="1" x14ac:dyDescent="0.25">
      <c r="A53" s="167"/>
      <c r="B53" s="167"/>
      <c r="C53" s="167"/>
      <c r="D53" s="167"/>
      <c r="E53" s="167"/>
      <c r="F53" s="167"/>
      <c r="G53" s="167"/>
      <c r="H53" s="167"/>
    </row>
    <row r="54" spans="1:8" ht="15" customHeight="1" x14ac:dyDescent="0.25">
      <c r="A54" s="269" t="s">
        <v>93</v>
      </c>
      <c r="B54" s="269"/>
      <c r="C54" s="269"/>
      <c r="D54" s="269"/>
      <c r="E54" s="269"/>
      <c r="F54" s="269"/>
      <c r="G54" s="269"/>
      <c r="H54" s="269"/>
    </row>
    <row r="55" spans="1:8" ht="15.75" customHeight="1" x14ac:dyDescent="0.25">
      <c r="A55" s="167"/>
      <c r="B55" s="175"/>
      <c r="C55" s="167"/>
      <c r="D55" s="167"/>
      <c r="E55" s="167"/>
      <c r="F55" s="167"/>
      <c r="G55" s="167"/>
      <c r="H55" s="167"/>
    </row>
    <row r="56" spans="1:8" x14ac:dyDescent="0.25">
      <c r="A56" s="179"/>
      <c r="B56" s="175"/>
      <c r="C56" s="179"/>
      <c r="D56" s="179"/>
      <c r="E56" s="179"/>
      <c r="F56" s="179"/>
      <c r="G56" s="179"/>
      <c r="H56" s="179"/>
    </row>
    <row r="57" spans="1:8" ht="15" customHeight="1" x14ac:dyDescent="0.25">
      <c r="A57" s="183"/>
      <c r="B57" s="175"/>
      <c r="C57" s="183"/>
      <c r="D57" s="183"/>
      <c r="E57" s="183"/>
      <c r="F57" s="183"/>
      <c r="G57" s="183"/>
      <c r="H57" s="183"/>
    </row>
    <row r="58" spans="1:8" ht="15" customHeight="1" x14ac:dyDescent="0.25">
      <c r="A58" s="183"/>
      <c r="B58" s="175"/>
      <c r="C58" s="183"/>
      <c r="D58" s="183"/>
      <c r="E58" s="183"/>
      <c r="F58" s="183"/>
      <c r="G58" s="183"/>
      <c r="H58" s="183"/>
    </row>
    <row r="59" spans="1:8" ht="15.75" customHeight="1" x14ac:dyDescent="0.25">
      <c r="A59" s="167"/>
      <c r="B59" s="175"/>
      <c r="C59" s="184"/>
      <c r="D59" s="268">
        <f>DATOS!D10</f>
        <v>0</v>
      </c>
      <c r="E59" s="268"/>
      <c r="F59" s="268"/>
      <c r="G59" s="268"/>
      <c r="H59" s="184"/>
    </row>
    <row r="60" spans="1:8" ht="15.75" customHeight="1" x14ac:dyDescent="0.25">
      <c r="A60" s="184"/>
      <c r="B60" s="185" t="s">
        <v>126</v>
      </c>
      <c r="C60" s="184"/>
      <c r="D60" s="186" t="s">
        <v>108</v>
      </c>
      <c r="E60" s="186"/>
      <c r="F60" s="187">
        <f>DATOS!D9</f>
        <v>0</v>
      </c>
      <c r="G60" s="184"/>
      <c r="H60" s="184"/>
    </row>
    <row r="61" spans="1:8" x14ac:dyDescent="0.25">
      <c r="A61" s="167"/>
      <c r="B61" s="167"/>
      <c r="C61" s="167"/>
      <c r="D61" s="167"/>
      <c r="E61" s="167"/>
      <c r="F61" s="167"/>
      <c r="G61" s="167"/>
      <c r="H61" s="167"/>
    </row>
  </sheetData>
  <mergeCells count="36">
    <mergeCell ref="K10:L10"/>
    <mergeCell ref="C11:F11"/>
    <mergeCell ref="G11:H11"/>
    <mergeCell ref="A2:H2"/>
    <mergeCell ref="A4:H4"/>
    <mergeCell ref="A6:H6"/>
    <mergeCell ref="A9:D9"/>
    <mergeCell ref="A54:H54"/>
    <mergeCell ref="D59:G59"/>
    <mergeCell ref="B12:C12"/>
    <mergeCell ref="D12:H12"/>
    <mergeCell ref="A15:H15"/>
    <mergeCell ref="A17:H17"/>
    <mergeCell ref="A19:H19"/>
    <mergeCell ref="A13:D13"/>
    <mergeCell ref="G13:H13"/>
    <mergeCell ref="A14:D14"/>
    <mergeCell ref="B39:C39"/>
    <mergeCell ref="A30:H30"/>
    <mergeCell ref="E13:F13"/>
    <mergeCell ref="E14:H14"/>
    <mergeCell ref="B20:C20"/>
    <mergeCell ref="B22:C22"/>
    <mergeCell ref="B24:C24"/>
    <mergeCell ref="B26:C26"/>
    <mergeCell ref="B28:C28"/>
    <mergeCell ref="A33:H33"/>
    <mergeCell ref="B31:F31"/>
    <mergeCell ref="B45:C45"/>
    <mergeCell ref="B47:C47"/>
    <mergeCell ref="A49:H49"/>
    <mergeCell ref="B36:F36"/>
    <mergeCell ref="A35:H35"/>
    <mergeCell ref="A38:H38"/>
    <mergeCell ref="B41:C41"/>
    <mergeCell ref="B43:C43"/>
  </mergeCells>
  <conditionalFormatting sqref="C11:F11 B12:C12 E13:F13 A14:H14 D59:G59 F60">
    <cfRule type="containsText" dxfId="0" priority="1" operator="containsText" text="0">
      <formula>NOT(ISERROR(SEARCH("0",A11)))</formula>
    </cfRule>
  </conditionalFormatting>
  <printOptions horizontalCentered="1"/>
  <pageMargins left="0.7" right="0.7" top="0.75" bottom="0.75" header="0.3" footer="0.3"/>
  <pageSetup paperSize="9" scale="74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DATOS</vt:lpstr>
      <vt:lpstr>ANEXO 1</vt:lpstr>
      <vt:lpstr>ANEXO 2</vt:lpstr>
      <vt:lpstr>ANEXO 3</vt:lpstr>
      <vt:lpstr>ANEXO 4</vt:lpstr>
      <vt:lpstr>ANEXO 5</vt:lpstr>
      <vt:lpstr>ANEXO 06</vt:lpstr>
      <vt:lpstr>'ANEXO 06'!Área_de_impresión</vt:lpstr>
      <vt:lpstr>'ANEXO 1'!Área_de_impresión</vt:lpstr>
      <vt:lpstr>'ANEXO 2'!Área_de_impresión</vt:lpstr>
      <vt:lpstr>'ANEXO 3'!Área_de_impresión</vt:lpstr>
      <vt:lpstr>'ANEXO 4'!Área_de_impresión</vt:lpstr>
      <vt:lpstr>'ANEXO 5'!Área_de_impresión</vt:lpstr>
    </vt:vector>
  </TitlesOfParts>
  <Company>Autoridad Nacional del Servicio Civil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locadorRRHH1</dc:creator>
  <cp:lastModifiedBy>RED-SI</cp:lastModifiedBy>
  <cp:lastPrinted>2018-01-19T15:30:02Z</cp:lastPrinted>
  <dcterms:created xsi:type="dcterms:W3CDTF">2013-06-13T17:29:02Z</dcterms:created>
  <dcterms:modified xsi:type="dcterms:W3CDTF">2024-02-26T20:21:18Z</dcterms:modified>
</cp:coreProperties>
</file>